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5\25000009 CH DOLE Restructuration service 2C - Chimio Lot02\03 PRO\01 CVC PB\"/>
    </mc:Choice>
  </mc:AlternateContent>
  <xr:revisionPtr revIDLastSave="0" documentId="13_ncr:1_{F74032BA-FB36-4414-B86B-3A21E69DCFD5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PdG" sheetId="15" r:id="rId1"/>
    <sheet name="Lot 5" sheetId="14" r:id="rId2"/>
  </sheets>
  <definedNames>
    <definedName name="_xlnm.Print_Titles" localSheetId="1">'Lot 5'!$1:$1</definedName>
    <definedName name="_xlnm.Print_Area" localSheetId="1">'Lot 5'!$A$1:$F$299</definedName>
    <definedName name="_xlnm.Print_Area" localSheetId="0">PdG!$A$1:$M$18</definedName>
  </definedNames>
  <calcPr calcId="181029"/>
</workbook>
</file>

<file path=xl/calcChain.xml><?xml version="1.0" encoding="utf-8"?>
<calcChain xmlns="http://schemas.openxmlformats.org/spreadsheetml/2006/main">
  <c r="F74" i="14" l="1"/>
  <c r="F225" i="14"/>
  <c r="F77" i="14"/>
  <c r="F67" i="14"/>
  <c r="F57" i="14"/>
  <c r="F48" i="14"/>
  <c r="F38" i="14"/>
  <c r="B291" i="14"/>
  <c r="B289" i="14"/>
  <c r="B287" i="14"/>
  <c r="B285" i="14"/>
  <c r="A291" i="14"/>
  <c r="A289" i="14"/>
  <c r="A287" i="14"/>
  <c r="A285" i="14"/>
  <c r="B283" i="14"/>
  <c r="A283" i="14"/>
  <c r="C291" i="14"/>
  <c r="C289" i="14"/>
  <c r="C287" i="14"/>
  <c r="C285" i="14"/>
  <c r="F245" i="14"/>
  <c r="F244" i="14"/>
  <c r="F240" i="14"/>
  <c r="F236" i="14"/>
  <c r="F230" i="14"/>
  <c r="F229" i="14"/>
  <c r="F228" i="14"/>
  <c r="F226" i="14"/>
  <c r="F224" i="14"/>
  <c r="F223" i="14"/>
  <c r="F220" i="14"/>
  <c r="F219" i="14"/>
  <c r="F216" i="14"/>
  <c r="F215" i="14"/>
  <c r="F214" i="14"/>
  <c r="F184" i="14"/>
  <c r="F168" i="14"/>
  <c r="F162" i="14"/>
  <c r="F109" i="14"/>
  <c r="F102" i="14"/>
  <c r="F104" i="14" s="1"/>
  <c r="F64" i="14"/>
  <c r="F232" i="14" l="1"/>
  <c r="F246" i="14" s="1"/>
  <c r="C283" i="14" s="1"/>
  <c r="F54" i="14" l="1"/>
  <c r="F45" i="14"/>
  <c r="F35" i="14"/>
  <c r="F52" i="14"/>
  <c r="F51" i="14"/>
  <c r="F49" i="14"/>
  <c r="F47" i="14"/>
  <c r="F46" i="14"/>
  <c r="F78" i="14"/>
  <c r="F76" i="14"/>
  <c r="F75" i="14"/>
  <c r="A281" i="14"/>
  <c r="A279" i="14"/>
  <c r="B281" i="14"/>
  <c r="B279" i="14"/>
  <c r="B277" i="14"/>
  <c r="A277" i="14"/>
  <c r="A275" i="14"/>
  <c r="B275" i="14"/>
  <c r="B273" i="14"/>
  <c r="A273" i="14"/>
  <c r="F202" i="14"/>
  <c r="F204" i="14" s="1"/>
  <c r="C281" i="14" s="1"/>
  <c r="F196" i="14"/>
  <c r="F198" i="14" s="1"/>
  <c r="C279" i="14" s="1"/>
  <c r="F190" i="14"/>
  <c r="F192" i="14" s="1"/>
  <c r="C277" i="14" s="1"/>
  <c r="F186" i="14"/>
  <c r="C275" i="14" s="1"/>
  <c r="F178" i="14"/>
  <c r="F177" i="14"/>
  <c r="F169" i="14"/>
  <c r="F161" i="14"/>
  <c r="F160" i="14"/>
  <c r="F156" i="14"/>
  <c r="F146" i="14"/>
  <c r="F148" i="14" s="1"/>
  <c r="F140" i="14"/>
  <c r="F142" i="14" s="1"/>
  <c r="F132" i="14"/>
  <c r="F133" i="14"/>
  <c r="F134" i="14"/>
  <c r="F131" i="14"/>
  <c r="F125" i="14"/>
  <c r="F124" i="14"/>
  <c r="F123" i="14"/>
  <c r="F119" i="14"/>
  <c r="F108" i="14"/>
  <c r="F111" i="14" s="1"/>
  <c r="F113" i="14" s="1"/>
  <c r="F92" i="14"/>
  <c r="F91" i="14"/>
  <c r="F85" i="14"/>
  <c r="F84" i="14"/>
  <c r="F72" i="14"/>
  <c r="F71" i="14"/>
  <c r="F70" i="14"/>
  <c r="F68" i="14"/>
  <c r="F66" i="14"/>
  <c r="F65" i="14"/>
  <c r="F62" i="14"/>
  <c r="F61" i="14"/>
  <c r="F60" i="14"/>
  <c r="F58" i="14"/>
  <c r="F56" i="14"/>
  <c r="F55" i="14"/>
  <c r="F43" i="14"/>
  <c r="F42" i="14"/>
  <c r="F41" i="14"/>
  <c r="F36" i="14"/>
  <c r="F39" i="14"/>
  <c r="F37" i="14"/>
  <c r="F29" i="14"/>
  <c r="F28" i="14"/>
  <c r="F21" i="14"/>
  <c r="F16" i="14"/>
  <c r="F22" i="14"/>
  <c r="F20" i="14"/>
  <c r="F180" i="14" l="1"/>
  <c r="C273" i="14" s="1"/>
  <c r="F164" i="14"/>
  <c r="F171" i="14"/>
  <c r="F136" i="14"/>
  <c r="F127" i="14"/>
  <c r="F94" i="14"/>
  <c r="F87" i="14"/>
  <c r="F31" i="14"/>
  <c r="F80" i="14"/>
  <c r="F24" i="14"/>
  <c r="F173" i="14" l="1"/>
  <c r="F150" i="14"/>
  <c r="F96" i="14"/>
  <c r="B271" i="14" l="1"/>
  <c r="B269" i="14"/>
  <c r="B267" i="14"/>
  <c r="B265" i="14"/>
  <c r="B263" i="14"/>
  <c r="B261" i="14"/>
  <c r="A271" i="14"/>
  <c r="A269" i="14"/>
  <c r="A267" i="14"/>
  <c r="A265" i="14"/>
  <c r="A263" i="14"/>
  <c r="A261" i="14"/>
  <c r="B293" i="14"/>
  <c r="A293" i="14"/>
  <c r="F255" i="14"/>
  <c r="F249" i="14"/>
  <c r="F8" i="14"/>
  <c r="F7" i="14"/>
  <c r="C267" i="14"/>
  <c r="F10" i="14" l="1"/>
  <c r="C263" i="14" l="1"/>
  <c r="F206" i="14"/>
  <c r="C271" i="14"/>
  <c r="C269" i="14"/>
  <c r="F205" i="14"/>
  <c r="C265" i="14"/>
  <c r="F251" i="14" l="1"/>
  <c r="F256" i="14" s="1"/>
  <c r="C261" i="14"/>
  <c r="G256" i="14" l="1"/>
  <c r="C293" i="14"/>
  <c r="C295" i="14" l="1"/>
  <c r="C297" i="14" s="1"/>
  <c r="C299" i="14" s="1"/>
</calcChain>
</file>

<file path=xl/sharedStrings.xml><?xml version="1.0" encoding="utf-8"?>
<sst xmlns="http://schemas.openxmlformats.org/spreadsheetml/2006/main" count="251" uniqueCount="144">
  <si>
    <t>Dénomination</t>
  </si>
  <si>
    <t>ens</t>
  </si>
  <si>
    <t>RECAPITULATIF</t>
  </si>
  <si>
    <t>P.T. € H.T.</t>
  </si>
  <si>
    <t>P.U. € H.T.</t>
  </si>
  <si>
    <t>T.V.A. 20%</t>
  </si>
  <si>
    <t>Déchets et nettoyage</t>
  </si>
  <si>
    <t>Q</t>
  </si>
  <si>
    <t>U</t>
  </si>
  <si>
    <t>Article</t>
  </si>
  <si>
    <t>Comprenant :</t>
  </si>
  <si>
    <t>PRESCRIPTIONS GENERALES</t>
  </si>
  <si>
    <t>Phase</t>
  </si>
  <si>
    <t>Livraison et approvisionnement</t>
  </si>
  <si>
    <t>PRO</t>
  </si>
  <si>
    <t>Maître d'Ouvrage</t>
  </si>
  <si>
    <t>DIAG</t>
  </si>
  <si>
    <t>APS</t>
  </si>
  <si>
    <t>APD</t>
  </si>
  <si>
    <t>Rédacteur : AM</t>
  </si>
  <si>
    <t>DCE</t>
  </si>
  <si>
    <t>2.1</t>
  </si>
  <si>
    <t>Sous-total</t>
  </si>
  <si>
    <t>2.2</t>
  </si>
  <si>
    <t>2.3</t>
  </si>
  <si>
    <t>2.4</t>
  </si>
  <si>
    <t>2.5</t>
  </si>
  <si>
    <t>description selon CCTP</t>
  </si>
  <si>
    <r>
      <rPr>
        <b/>
        <sz val="8"/>
        <color theme="1"/>
        <rFont val="Calibri Light"/>
        <family val="2"/>
      </rPr>
      <t xml:space="preserve">Agence de Dijon
</t>
    </r>
    <r>
      <rPr>
        <sz val="8"/>
        <color theme="1"/>
        <rFont val="Calibri Light"/>
        <family val="2"/>
      </rPr>
      <t>Immeuble OPUS37 - Bât. A
8, Rue du Rompot
21121 FONTAINE-LES-DIJON</t>
    </r>
    <r>
      <rPr>
        <b/>
        <sz val="8"/>
        <color theme="1"/>
        <rFont val="Calibri Light"/>
        <family val="2"/>
      </rPr>
      <t xml:space="preserve">
</t>
    </r>
    <r>
      <rPr>
        <sz val="8"/>
        <color theme="1"/>
        <rFont val="Calibri Light"/>
        <family val="2"/>
      </rPr>
      <t xml:space="preserve">
Tél : 09.72.29.05.45</t>
    </r>
    <r>
      <rPr>
        <b/>
        <sz val="8"/>
        <color theme="1"/>
        <rFont val="Calibri Light"/>
        <family val="2"/>
      </rPr>
      <t xml:space="preserve">
@Mail : </t>
    </r>
    <r>
      <rPr>
        <sz val="8"/>
        <color theme="1"/>
        <rFont val="Calibri Light"/>
        <family val="2"/>
      </rPr>
      <t>febus@febus.fr</t>
    </r>
  </si>
  <si>
    <t>Bureau d'études</t>
  </si>
  <si>
    <r>
      <rPr>
        <sz val="26"/>
        <color theme="1"/>
        <rFont val="Calibri"/>
        <family val="2"/>
        <scheme val="minor"/>
      </rPr>
      <t>Centre Hospitalier Louis Pasteur</t>
    </r>
    <r>
      <rPr>
        <sz val="11"/>
        <color theme="1"/>
        <rFont val="Calibri"/>
        <family val="2"/>
        <scheme val="minor"/>
      </rPr>
      <t xml:space="preserve">
73 av. Léon Jouhaux
39100 DOLE</t>
    </r>
  </si>
  <si>
    <t>Architecte</t>
  </si>
  <si>
    <r>
      <rPr>
        <sz val="26"/>
        <color theme="1"/>
        <rFont val="Calibri"/>
        <family val="2"/>
        <scheme val="minor"/>
      </rPr>
      <t>Gilles REICHARDT &amp; Gilles FERREUX</t>
    </r>
    <r>
      <rPr>
        <sz val="11"/>
        <color theme="1"/>
        <rFont val="Calibri"/>
        <family val="2"/>
        <scheme val="minor"/>
      </rPr>
      <t xml:space="preserve">
170, rue du Dr Jean Michel
39000 LONS LE SAUNIER</t>
    </r>
  </si>
  <si>
    <r>
      <rPr>
        <sz val="22"/>
        <color theme="1"/>
        <rFont val="Calibri"/>
        <family val="2"/>
        <scheme val="minor"/>
      </rPr>
      <t>Lot n°5 Plomberie – Chauffage – VMC - Climatisation</t>
    </r>
    <r>
      <rPr>
        <sz val="10"/>
        <color theme="1"/>
        <rFont val="Calibri"/>
        <family val="2"/>
        <scheme val="minor"/>
      </rPr>
      <t xml:space="preserve">
</t>
    </r>
    <r>
      <rPr>
        <sz val="26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Décomposition du Prix Global et Forfaitaire</t>
    </r>
  </si>
  <si>
    <t>Indice : A</t>
  </si>
  <si>
    <t>Etudes d'exécution à la charge de l'entreprise</t>
  </si>
  <si>
    <t>Etudes d'exécution à la charge du présent lot</t>
  </si>
  <si>
    <t>Plomberie</t>
  </si>
  <si>
    <t>2.2.1</t>
  </si>
  <si>
    <t>Généralités</t>
  </si>
  <si>
    <t>pour mémoire</t>
  </si>
  <si>
    <t>PM</t>
  </si>
  <si>
    <t>2.2.2</t>
  </si>
  <si>
    <t>Travaux de dépose</t>
  </si>
  <si>
    <t>Dépose des appareils sanitaires, robinetteries et autre équipements divers, compris bouchonnage des réseaux</t>
  </si>
  <si>
    <t>2.2.3</t>
  </si>
  <si>
    <t>Robinet d'arrêt individuel</t>
  </si>
  <si>
    <t>Remplacement de l'ensemble des vannes d'alimentation des appareils sanitaires</t>
  </si>
  <si>
    <t>2.2.4</t>
  </si>
  <si>
    <t>Appareils sanitaires</t>
  </si>
  <si>
    <t>Cuve</t>
  </si>
  <si>
    <t>Robinet mitigeur pour cuve</t>
  </si>
  <si>
    <t>2.2.5</t>
  </si>
  <si>
    <t>Désinfection des réseaux</t>
  </si>
  <si>
    <t>2.2.6</t>
  </si>
  <si>
    <t>Analyses d'eau</t>
  </si>
  <si>
    <t>Analyses d'eau en fin de travaux, avant réception</t>
  </si>
  <si>
    <t>Chauffage</t>
  </si>
  <si>
    <t>2.3.1</t>
  </si>
  <si>
    <t>Terminaux</t>
  </si>
  <si>
    <t>Sans objet</t>
  </si>
  <si>
    <t>SO</t>
  </si>
  <si>
    <t>2.3.2</t>
  </si>
  <si>
    <t>Dépose-repose des terminaux de chauffage, selon besoin du lot Peinture</t>
  </si>
  <si>
    <t>2.4.1</t>
  </si>
  <si>
    <t>2.4.2</t>
  </si>
  <si>
    <t>Dépose des bouches VMC</t>
  </si>
  <si>
    <t>2.4.3</t>
  </si>
  <si>
    <t>2.4.4</t>
  </si>
  <si>
    <t>Grille en plafond pour transfert d'air</t>
  </si>
  <si>
    <t>Sans objet, hors lot</t>
  </si>
  <si>
    <t>2.4.5</t>
  </si>
  <si>
    <t>Raccordement des éjecto</t>
  </si>
  <si>
    <t>Climatisation</t>
  </si>
  <si>
    <t>2.5.1</t>
  </si>
  <si>
    <t>2.5.2</t>
  </si>
  <si>
    <t>2.5.3</t>
  </si>
  <si>
    <t>2.6</t>
  </si>
  <si>
    <t>Percements - carottage et rebouchage</t>
  </si>
  <si>
    <t>Percements nécessaires aux passages des réseaux fluides</t>
  </si>
  <si>
    <t>2.7</t>
  </si>
  <si>
    <t>Description selon CCTP</t>
  </si>
  <si>
    <t>2.8</t>
  </si>
  <si>
    <t>Repérage - Identification</t>
  </si>
  <si>
    <t>2.9</t>
  </si>
  <si>
    <t>Dossier des Ouvrages Exécutés</t>
  </si>
  <si>
    <t>2.10</t>
  </si>
  <si>
    <t>Formation des utilisateurs</t>
  </si>
  <si>
    <t>Responsabilités, contrôle, qualité …</t>
  </si>
  <si>
    <t>TOTAL LOT 5 PLOMBERIE - CVC H.T.</t>
  </si>
  <si>
    <t>TOTAL LOT 5 PLOMBERIE - CVC T.T.C</t>
  </si>
  <si>
    <t>Attente lave-vaisselle</t>
  </si>
  <si>
    <t>Vanne EF et évacuation Ø40, compris tube PVC pour raccordement sur évacuation à proximité</t>
  </si>
  <si>
    <t>Hôpital de DOLE
Rénovation 2C - CHIMIOTHERAPIE</t>
  </si>
  <si>
    <t>N° Affaire : 25-009</t>
  </si>
  <si>
    <t>DESCRIPTION DES TRAVAUX SERVICE CHIMIOTHERAPIE</t>
  </si>
  <si>
    <t>(WC et lavabos dans les chambres, points d'eau, anciennes attentes …)</t>
  </si>
  <si>
    <t>Lavabo PMR</t>
  </si>
  <si>
    <t>Lavabo PMR, percé 1 trou, sans trop-plein, compris vidage à siphon décalé</t>
  </si>
  <si>
    <t>Robinet mitigeur thermostatique pour lavabo</t>
  </si>
  <si>
    <t>Mitigeur sur plage, manette ergonomique, anti-brûlure, bec lisse démontable fixe, Ht100mm, saillie 150mm</t>
  </si>
  <si>
    <t>Cuvete de WC</t>
  </si>
  <si>
    <t>Cuvette posée au sol, adaptée PMR, à bride, sans abattant, sortie horizontale</t>
  </si>
  <si>
    <t>Robinetterie de chasse directe</t>
  </si>
  <si>
    <t>Sans objet, existant inchangé</t>
  </si>
  <si>
    <t>Lavabo chambre</t>
  </si>
  <si>
    <t>WC chambre</t>
  </si>
  <si>
    <t>Point d'eau hospitalier</t>
  </si>
  <si>
    <t>Mitigeur sur plage, manette ergonomique, anti-brûlure, bec lisse démontable fixe, Ht200mm, saillie 150mm</t>
  </si>
  <si>
    <t>Evier</t>
  </si>
  <si>
    <t>Evier 1 bac, 1 égouttoir</t>
  </si>
  <si>
    <t>Mitigeur évier EF/EC sur plage, avec manette de commande plein et bec orientable, cartouche céramique EP à équilibrage de pression, sécurité anti-brûlure via bague de limitation de T°, Ht160mm, saillie 230mm</t>
  </si>
  <si>
    <t>Evier en résine, dimensions: 850x500, encastré sur plan de travail</t>
  </si>
  <si>
    <t>Cuve en polypropylène, sans trop-plein, dimensions: 300x300x195p, encastrée sur plan de travail</t>
  </si>
  <si>
    <t>Ventilation</t>
  </si>
  <si>
    <t>Dépose/repose équipements pour mise en peinture du support</t>
  </si>
  <si>
    <t xml:space="preserve">Remplacement du radiateur de la douche par radiateur type "panneau habillé" vertical à raccordement inférieru central, avec corps de robine tthermostatique et tête inviolable, dimensions : 450 x 1950ht x 82 ép. </t>
  </si>
  <si>
    <t>(toutes les anciennes chambres, 44u)</t>
  </si>
  <si>
    <t>Bouche et cartouche coupe-feu</t>
  </si>
  <si>
    <t>Cartouche coupe-feu 1h avec fusible thermique, compris bouche autoréglable, manchon et calfeutrement par mousse coupe-feu.</t>
  </si>
  <si>
    <t>- débit 15m³/h</t>
  </si>
  <si>
    <t>- débit 30m³/h</t>
  </si>
  <si>
    <t>Contrôle du raccordement des gaines de soufflage aux éjecto et remplacement, le cas échéant
(nombre d'éjecto: ~ 26u)</t>
  </si>
  <si>
    <t>Attente climatiseur mobile "chambre"</t>
  </si>
  <si>
    <t>Ensemble rejet, compris conduit rectangulaire en inox à façon, bouchon vissée et grille extérieure</t>
  </si>
  <si>
    <t>Percements, cf §2.6</t>
  </si>
  <si>
    <t>Attente climatiseur mobile "local APA"</t>
  </si>
  <si>
    <t>Attente bouchonnée D160 dans EDR</t>
  </si>
  <si>
    <t>Mise en service, réglage et contrôle</t>
  </si>
  <si>
    <t>DESCRIPTION DES TRAVAUX SERVICE EEG</t>
  </si>
  <si>
    <t>3.1</t>
  </si>
  <si>
    <t>(points d'eau, anciennes attentes …)</t>
  </si>
  <si>
    <t>3.2</t>
  </si>
  <si>
    <t>3.3</t>
  </si>
  <si>
    <t>3.4</t>
  </si>
  <si>
    <t>TOTAL Poste 3 DESCRIPTION DES TRAVAUX SERVICE EEG</t>
  </si>
  <si>
    <t>TOTAL Poste 2 DESCRIPTION DES TRAVAUX SERVICE CHIMIOTHERAPIE</t>
  </si>
  <si>
    <t>TOTAL Poste 4 PRESCRIPTIONS GENERALES</t>
  </si>
  <si>
    <t>Date : 07/10/2025</t>
  </si>
  <si>
    <t>Mitigeur évier</t>
  </si>
  <si>
    <t>compris réseaux de raccordement EF/EU sur réseaux à proximité</t>
  </si>
  <si>
    <t>compris réseaux de raccordement EF/EC/EU sur réseaux à proximité</t>
  </si>
  <si>
    <t>compris réseaux de raccordement EF/EV sur réseaux à proximité</t>
  </si>
  <si>
    <t>Attentes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</si>
</sst>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 shrinkToFit="1"/>
    </xf>
    <xf numFmtId="0" fontId="5" fillId="0" borderId="11" xfId="0" applyFont="1" applyBorder="1" applyAlignment="1">
      <alignment vertical="center" wrapText="1"/>
    </xf>
    <xf numFmtId="49" fontId="1" fillId="0" borderId="10" xfId="0" applyNumberFormat="1" applyFont="1" applyBorder="1" applyAlignment="1">
      <alignment horizontal="left" vertical="center" wrapText="1" shrinkToFit="1"/>
    </xf>
    <xf numFmtId="44" fontId="3" fillId="0" borderId="11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left" vertical="center" wrapText="1" shrinkToFit="1"/>
    </xf>
    <xf numFmtId="164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 shrinkToFit="1"/>
    </xf>
    <xf numFmtId="0" fontId="1" fillId="0" borderId="18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 shrinkToFit="1"/>
    </xf>
    <xf numFmtId="0" fontId="3" fillId="0" borderId="19" xfId="0" applyFont="1" applyBorder="1" applyAlignment="1">
      <alignment vertical="center" wrapText="1"/>
    </xf>
    <xf numFmtId="49" fontId="3" fillId="0" borderId="25" xfId="0" applyNumberFormat="1" applyFont="1" applyBorder="1" applyAlignment="1">
      <alignment horizontal="left" vertical="center" wrapText="1" shrinkToFit="1"/>
    </xf>
    <xf numFmtId="3" fontId="3" fillId="0" borderId="25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 wrapText="1"/>
    </xf>
    <xf numFmtId="0" fontId="1" fillId="0" borderId="44" xfId="0" applyFont="1" applyBorder="1" applyAlignment="1">
      <alignment horizontal="center" vertical="center" wrapText="1"/>
    </xf>
    <xf numFmtId="164" fontId="3" fillId="0" borderId="45" xfId="0" applyNumberFormat="1" applyFont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Border="1" applyAlignment="1">
      <alignment vertical="center" wrapText="1" shrinkToFit="1"/>
    </xf>
    <xf numFmtId="0" fontId="1" fillId="0" borderId="48" xfId="0" applyFont="1" applyBorder="1" applyAlignment="1">
      <alignment horizontal="center" vertical="center" wrapText="1"/>
    </xf>
    <xf numFmtId="164" fontId="3" fillId="0" borderId="49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3" fillId="0" borderId="5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 shrinkToFit="1"/>
    </xf>
    <xf numFmtId="164" fontId="3" fillId="0" borderId="0" xfId="0" applyNumberFormat="1" applyFont="1" applyAlignment="1">
      <alignment vertical="center" wrapText="1"/>
    </xf>
    <xf numFmtId="0" fontId="3" fillId="0" borderId="0" xfId="0" quotePrefix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164" fontId="1" fillId="0" borderId="51" xfId="0" applyNumberFormat="1" applyFont="1" applyBorder="1" applyAlignment="1">
      <alignment vertical="center" wrapText="1"/>
    </xf>
    <xf numFmtId="0" fontId="6" fillId="0" borderId="11" xfId="0" quotePrefix="1" applyFont="1" applyBorder="1" applyAlignment="1">
      <alignment vertical="center" wrapText="1"/>
    </xf>
    <xf numFmtId="0" fontId="19" fillId="0" borderId="11" xfId="0" quotePrefix="1" applyFont="1" applyBorder="1" applyAlignment="1">
      <alignment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32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49" fontId="2" fillId="0" borderId="28" xfId="0" applyNumberFormat="1" applyFont="1" applyBorder="1" applyAlignment="1">
      <alignment horizontal="right" vertical="center" wrapText="1" shrinkToFit="1"/>
    </xf>
    <xf numFmtId="49" fontId="2" fillId="0" borderId="13" xfId="0" applyNumberFormat="1" applyFont="1" applyBorder="1" applyAlignment="1">
      <alignment horizontal="right" vertical="center" wrapText="1" shrinkToFit="1"/>
    </xf>
    <xf numFmtId="49" fontId="2" fillId="0" borderId="43" xfId="0" applyNumberFormat="1" applyFont="1" applyBorder="1" applyAlignment="1">
      <alignment horizontal="right" vertical="center" wrapText="1" shrinkToFit="1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35" xfId="0" applyNumberFormat="1" applyFont="1" applyBorder="1" applyAlignment="1">
      <alignment horizontal="right" vertical="center" wrapText="1" shrinkToFi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12</xdr:row>
      <xdr:rowOff>38100</xdr:rowOff>
    </xdr:from>
    <xdr:to>
      <xdr:col>0</xdr:col>
      <xdr:colOff>2045970</xdr:colOff>
      <xdr:row>17</xdr:row>
      <xdr:rowOff>290830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7C0CD0-DE80-4694-800A-2B9B1AFC8E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677275"/>
          <a:ext cx="1912620" cy="11861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116540</xdr:colOff>
      <xdr:row>1</xdr:row>
      <xdr:rowOff>131671</xdr:rowOff>
    </xdr:from>
    <xdr:to>
      <xdr:col>0</xdr:col>
      <xdr:colOff>876300</xdr:colOff>
      <xdr:row>1</xdr:row>
      <xdr:rowOff>1052588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5294448-5745-4766-B769-2D6D128835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0684"/>
        <a:stretch/>
      </xdr:blipFill>
      <xdr:spPr bwMode="auto">
        <a:xfrm>
          <a:off x="116540" y="398371"/>
          <a:ext cx="759760" cy="92091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4</xdr:row>
      <xdr:rowOff>66675</xdr:rowOff>
    </xdr:from>
    <xdr:to>
      <xdr:col>0</xdr:col>
      <xdr:colOff>470921</xdr:colOff>
      <xdr:row>4</xdr:row>
      <xdr:rowOff>1190625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82DBD94-CA0A-B7FE-EDFB-771753886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971675"/>
          <a:ext cx="394721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64634-22F6-4006-97D6-59EE1C9947E7}">
  <dimension ref="A1:M18"/>
  <sheetViews>
    <sheetView view="pageBreakPreview" topLeftCell="A5" zoomScaleNormal="100" zoomScaleSheetLayoutView="100" workbookViewId="0">
      <selection activeCell="A12" sqref="A12:M12"/>
    </sheetView>
  </sheetViews>
  <sheetFormatPr baseColWidth="10" defaultRowHeight="15" x14ac:dyDescent="0.25"/>
  <cols>
    <col min="1" max="1" width="32.5703125" style="51" customWidth="1"/>
    <col min="2" max="2" width="18.5703125" style="51" customWidth="1"/>
    <col min="3" max="3" width="6.28515625" style="51" customWidth="1"/>
    <col min="4" max="4" width="1.5703125" style="51" customWidth="1"/>
    <col min="5" max="5" width="6.28515625" style="51" customWidth="1"/>
    <col min="6" max="6" width="1.5703125" style="51" customWidth="1"/>
    <col min="7" max="7" width="6.28515625" style="51" customWidth="1"/>
    <col min="8" max="8" width="1.5703125" style="51" customWidth="1"/>
    <col min="9" max="9" width="6.28515625" style="51" customWidth="1"/>
    <col min="10" max="10" width="1.5703125" style="51" customWidth="1"/>
    <col min="11" max="11" width="6.28515625" style="51" customWidth="1"/>
    <col min="12" max="12" width="1.5703125" style="51" customWidth="1"/>
    <col min="13" max="13" width="2.42578125" style="51" customWidth="1"/>
    <col min="14" max="16384" width="11.42578125" style="51"/>
  </cols>
  <sheetData>
    <row r="1" spans="1:13" ht="21" x14ac:dyDescent="0.25">
      <c r="A1" s="80" t="s">
        <v>15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ht="95.25" customHeight="1" x14ac:dyDescent="0.25">
      <c r="A2" s="83" t="s">
        <v>30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3" ht="12.75" customHeight="1" x14ac:dyDescent="0.25">
      <c r="A3"/>
    </row>
    <row r="4" spans="1:13" ht="21" x14ac:dyDescent="0.25">
      <c r="A4" s="80" t="s">
        <v>31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2"/>
    </row>
    <row r="5" spans="1:13" ht="97.5" customHeight="1" x14ac:dyDescent="0.25">
      <c r="A5" s="83" t="s">
        <v>32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5"/>
    </row>
    <row r="6" spans="1:13" ht="42" customHeight="1" x14ac:dyDescent="0.25"/>
    <row r="7" spans="1:13" ht="116.25" customHeight="1" x14ac:dyDescent="0.25">
      <c r="A7" s="86" t="s">
        <v>93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3" ht="54.7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3" ht="41.25" customHeight="1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12.75" customHeight="1" x14ac:dyDescent="0.25"/>
    <row r="11" spans="1:13" ht="21" x14ac:dyDescent="0.25">
      <c r="A11" s="80" t="s">
        <v>29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2"/>
    </row>
    <row r="12" spans="1:13" ht="123.75" customHeight="1" x14ac:dyDescent="0.25">
      <c r="A12" s="83" t="s">
        <v>33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ht="19.5" customHeight="1" x14ac:dyDescent="0.25">
      <c r="A13" s="91"/>
      <c r="B13" s="94" t="s">
        <v>28</v>
      </c>
      <c r="C13" s="97" t="s">
        <v>12</v>
      </c>
      <c r="D13" s="98"/>
      <c r="E13" s="98"/>
      <c r="F13" s="98"/>
      <c r="G13" s="98"/>
      <c r="H13" s="98"/>
      <c r="I13" s="98"/>
      <c r="J13" s="98"/>
      <c r="K13" s="98"/>
      <c r="L13" s="98"/>
      <c r="M13" s="99"/>
    </row>
    <row r="14" spans="1:13" s="52" customFormat="1" ht="9.75" customHeight="1" x14ac:dyDescent="0.25">
      <c r="A14" s="92"/>
      <c r="B14" s="95"/>
      <c r="C14" s="92" t="s">
        <v>16</v>
      </c>
      <c r="E14" s="88" t="s">
        <v>17</v>
      </c>
      <c r="G14" s="88" t="s">
        <v>18</v>
      </c>
      <c r="I14" s="88" t="s">
        <v>14</v>
      </c>
      <c r="K14" s="88" t="s">
        <v>20</v>
      </c>
      <c r="M14" s="53"/>
    </row>
    <row r="15" spans="1:13" ht="8.1" customHeight="1" x14ac:dyDescent="0.25">
      <c r="A15" s="92"/>
      <c r="B15" s="95"/>
      <c r="C15" s="92"/>
      <c r="D15" s="54"/>
      <c r="E15" s="88"/>
      <c r="F15" s="54"/>
      <c r="G15" s="88"/>
      <c r="H15" s="54"/>
      <c r="I15" s="88"/>
      <c r="J15" s="54"/>
      <c r="K15" s="88"/>
      <c r="L15" s="55"/>
      <c r="M15" s="56"/>
    </row>
    <row r="16" spans="1:13" s="52" customFormat="1" ht="9.75" customHeight="1" x14ac:dyDescent="0.25">
      <c r="A16" s="92"/>
      <c r="B16" s="95"/>
      <c r="C16" s="93"/>
      <c r="D16" s="57"/>
      <c r="E16" s="100"/>
      <c r="F16" s="57"/>
      <c r="G16" s="100"/>
      <c r="H16" s="57"/>
      <c r="I16" s="100"/>
      <c r="J16" s="57"/>
      <c r="K16" s="100"/>
      <c r="L16" s="57"/>
      <c r="M16" s="58"/>
    </row>
    <row r="17" spans="1:13" ht="27" customHeight="1" x14ac:dyDescent="0.25">
      <c r="A17" s="92"/>
      <c r="B17" s="95"/>
      <c r="C17" s="101" t="s">
        <v>94</v>
      </c>
      <c r="D17" s="102"/>
      <c r="E17" s="102"/>
      <c r="F17" s="102"/>
      <c r="G17" s="102"/>
      <c r="H17" s="101" t="s">
        <v>138</v>
      </c>
      <c r="I17" s="102"/>
      <c r="J17" s="102"/>
      <c r="K17" s="102"/>
      <c r="L17" s="102"/>
      <c r="M17" s="103"/>
    </row>
    <row r="18" spans="1:13" ht="27" customHeight="1" x14ac:dyDescent="0.25">
      <c r="A18" s="93"/>
      <c r="B18" s="96"/>
      <c r="C18" s="104" t="s">
        <v>19</v>
      </c>
      <c r="D18" s="105"/>
      <c r="E18" s="105"/>
      <c r="F18" s="105"/>
      <c r="G18" s="105"/>
      <c r="H18" s="104" t="s">
        <v>34</v>
      </c>
      <c r="I18" s="105"/>
      <c r="J18" s="105"/>
      <c r="K18" s="105"/>
      <c r="L18" s="105"/>
      <c r="M18" s="106"/>
    </row>
  </sheetData>
  <mergeCells count="21"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  <mergeCell ref="A1:M1"/>
    <mergeCell ref="A4:M4"/>
    <mergeCell ref="A5:M5"/>
    <mergeCell ref="A7:M7"/>
    <mergeCell ref="A8:M8"/>
    <mergeCell ref="A2:M2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1D8CD-0D1D-4AFB-9447-3FDB8F9FFA66}">
  <dimension ref="A1:K299"/>
  <sheetViews>
    <sheetView showZeros="0" tabSelected="1" view="pageBreakPreview" zoomScaleNormal="100" zoomScaleSheetLayoutView="100" workbookViewId="0">
      <selection activeCell="B3" sqref="B3"/>
    </sheetView>
  </sheetViews>
  <sheetFormatPr baseColWidth="10" defaultColWidth="11.42578125" defaultRowHeight="15" x14ac:dyDescent="0.25"/>
  <cols>
    <col min="1" max="1" width="7.28515625" style="4" bestFit="1" customWidth="1"/>
    <col min="2" max="2" width="49.7109375" style="2" customWidth="1"/>
    <col min="3" max="3" width="6.28515625" style="4" customWidth="1"/>
    <col min="4" max="4" width="7.28515625" style="6" customWidth="1"/>
    <col min="5" max="6" width="12.7109375" style="2" customWidth="1"/>
    <col min="7" max="7" width="14" style="2" customWidth="1"/>
    <col min="8" max="16384" width="11.42578125" style="2"/>
  </cols>
  <sheetData>
    <row r="1" spans="1:6" ht="30" customHeight="1" thickBot="1" x14ac:dyDescent="0.3">
      <c r="A1" s="1" t="s">
        <v>9</v>
      </c>
      <c r="B1" s="1" t="s">
        <v>0</v>
      </c>
      <c r="C1" s="1" t="s">
        <v>8</v>
      </c>
      <c r="D1" s="5" t="s">
        <v>7</v>
      </c>
      <c r="E1" s="1" t="s">
        <v>4</v>
      </c>
      <c r="F1" s="1" t="s">
        <v>3</v>
      </c>
    </row>
    <row r="2" spans="1:6" x14ac:dyDescent="0.25">
      <c r="A2" s="36"/>
      <c r="B2" s="38"/>
      <c r="C2" s="29"/>
      <c r="D2" s="30"/>
      <c r="E2" s="31"/>
      <c r="F2" s="32"/>
    </row>
    <row r="3" spans="1:6" ht="15" customHeight="1" x14ac:dyDescent="0.25">
      <c r="A3" s="15">
        <v>2</v>
      </c>
      <c r="B3" s="76" t="s">
        <v>95</v>
      </c>
      <c r="C3" s="11"/>
      <c r="D3" s="12"/>
      <c r="E3" s="13"/>
      <c r="F3" s="14">
        <v>0</v>
      </c>
    </row>
    <row r="4" spans="1:6" ht="15" customHeight="1" x14ac:dyDescent="0.25">
      <c r="A4" s="17"/>
      <c r="B4" s="16"/>
      <c r="C4" s="11"/>
      <c r="D4" s="12"/>
      <c r="E4" s="13"/>
      <c r="F4" s="14"/>
    </row>
    <row r="5" spans="1:6" x14ac:dyDescent="0.25">
      <c r="A5" s="17" t="s">
        <v>21</v>
      </c>
      <c r="B5" s="16" t="s">
        <v>35</v>
      </c>
      <c r="C5" s="11"/>
      <c r="D5" s="12"/>
      <c r="E5" s="13"/>
      <c r="F5" s="14">
        <v>0</v>
      </c>
    </row>
    <row r="6" spans="1:6" x14ac:dyDescent="0.25">
      <c r="A6" s="17"/>
      <c r="B6" s="16"/>
      <c r="C6" s="11"/>
      <c r="D6" s="12"/>
      <c r="E6" s="13"/>
      <c r="F6" s="14"/>
    </row>
    <row r="7" spans="1:6" x14ac:dyDescent="0.25">
      <c r="A7" s="17"/>
      <c r="B7" s="18" t="s">
        <v>36</v>
      </c>
      <c r="C7" s="11" t="s">
        <v>1</v>
      </c>
      <c r="D7" s="68">
        <v>1</v>
      </c>
      <c r="E7" s="13"/>
      <c r="F7" s="14">
        <f>D7*E7</f>
        <v>0</v>
      </c>
    </row>
    <row r="8" spans="1:6" x14ac:dyDescent="0.25">
      <c r="A8" s="17"/>
      <c r="B8" s="69"/>
      <c r="C8" s="11"/>
      <c r="D8" s="68"/>
      <c r="E8" s="13"/>
      <c r="F8" s="14">
        <f>D8*E8</f>
        <v>0</v>
      </c>
    </row>
    <row r="9" spans="1:6" s="3" customFormat="1" ht="15.75" thickBot="1" x14ac:dyDescent="0.3">
      <c r="A9" s="22"/>
      <c r="B9" s="20"/>
      <c r="C9" s="11"/>
      <c r="D9" s="12"/>
      <c r="E9" s="24"/>
      <c r="F9" s="25"/>
    </row>
    <row r="10" spans="1:6" ht="15" customHeight="1" thickBot="1" x14ac:dyDescent="0.3">
      <c r="A10" s="70"/>
      <c r="B10" s="110" t="s">
        <v>22</v>
      </c>
      <c r="C10" s="111"/>
      <c r="D10" s="111"/>
      <c r="E10" s="112"/>
      <c r="F10" s="59">
        <f>SUM(F6:F9)</f>
        <v>0</v>
      </c>
    </row>
    <row r="11" spans="1:6" ht="15" customHeight="1" x14ac:dyDescent="0.25">
      <c r="A11" s="17"/>
      <c r="B11" s="16"/>
      <c r="C11" s="11"/>
      <c r="D11" s="12"/>
      <c r="E11" s="13"/>
      <c r="F11" s="14"/>
    </row>
    <row r="12" spans="1:6" x14ac:dyDescent="0.25">
      <c r="A12" s="17" t="s">
        <v>23</v>
      </c>
      <c r="B12" s="16" t="s">
        <v>37</v>
      </c>
      <c r="C12" s="11"/>
      <c r="D12" s="12"/>
      <c r="E12" s="13"/>
      <c r="F12" s="14">
        <v>0</v>
      </c>
    </row>
    <row r="13" spans="1:6" ht="15" customHeight="1" x14ac:dyDescent="0.25">
      <c r="A13" s="17"/>
      <c r="B13" s="16"/>
      <c r="C13" s="11"/>
      <c r="D13" s="12"/>
      <c r="E13" s="13"/>
      <c r="F13" s="14"/>
    </row>
    <row r="14" spans="1:6" x14ac:dyDescent="0.25">
      <c r="A14" s="19" t="s">
        <v>38</v>
      </c>
      <c r="B14" s="21" t="s">
        <v>39</v>
      </c>
      <c r="C14" s="11"/>
      <c r="D14" s="12"/>
      <c r="E14" s="13"/>
      <c r="F14" s="14">
        <v>0</v>
      </c>
    </row>
    <row r="15" spans="1:6" x14ac:dyDescent="0.25">
      <c r="A15" s="17"/>
      <c r="B15" s="16"/>
      <c r="C15" s="11"/>
      <c r="D15" s="12"/>
      <c r="E15" s="13"/>
      <c r="F15" s="14"/>
    </row>
    <row r="16" spans="1:6" x14ac:dyDescent="0.25">
      <c r="A16" s="17"/>
      <c r="B16" s="69" t="s">
        <v>40</v>
      </c>
      <c r="C16" s="11" t="s">
        <v>41</v>
      </c>
      <c r="D16" s="68"/>
      <c r="E16" s="13"/>
      <c r="F16" s="14">
        <f>D16*E16</f>
        <v>0</v>
      </c>
    </row>
    <row r="17" spans="1:6" ht="15" customHeight="1" x14ac:dyDescent="0.25">
      <c r="A17" s="17"/>
      <c r="B17" s="16"/>
      <c r="C17" s="11"/>
      <c r="D17" s="12"/>
      <c r="E17" s="13"/>
      <c r="F17" s="14"/>
    </row>
    <row r="18" spans="1:6" x14ac:dyDescent="0.25">
      <c r="A18" s="19" t="s">
        <v>42</v>
      </c>
      <c r="B18" s="21" t="s">
        <v>43</v>
      </c>
      <c r="C18" s="11"/>
      <c r="D18" s="12"/>
      <c r="E18" s="13"/>
      <c r="F18" s="14">
        <v>0</v>
      </c>
    </row>
    <row r="19" spans="1:6" x14ac:dyDescent="0.25">
      <c r="A19" s="17"/>
      <c r="B19" s="16"/>
      <c r="C19" s="11"/>
      <c r="D19" s="12"/>
      <c r="E19" s="13"/>
      <c r="F19" s="14"/>
    </row>
    <row r="20" spans="1:6" ht="45" x14ac:dyDescent="0.25">
      <c r="A20" s="17"/>
      <c r="B20" s="69" t="s">
        <v>44</v>
      </c>
      <c r="C20" s="11" t="s">
        <v>1</v>
      </c>
      <c r="D20" s="68">
        <v>1</v>
      </c>
      <c r="E20" s="13"/>
      <c r="F20" s="14">
        <f>D20*E20</f>
        <v>0</v>
      </c>
    </row>
    <row r="21" spans="1:6" ht="30" x14ac:dyDescent="0.25">
      <c r="A21" s="17"/>
      <c r="B21" s="69" t="s">
        <v>96</v>
      </c>
      <c r="C21" s="11"/>
      <c r="D21" s="68"/>
      <c r="E21" s="13"/>
      <c r="F21" s="14">
        <f>D21*E21</f>
        <v>0</v>
      </c>
    </row>
    <row r="22" spans="1:6" x14ac:dyDescent="0.25">
      <c r="A22" s="17"/>
      <c r="B22" s="69" t="s">
        <v>27</v>
      </c>
      <c r="C22" s="11"/>
      <c r="D22" s="68"/>
      <c r="E22" s="13"/>
      <c r="F22" s="14">
        <f>D22*E22</f>
        <v>0</v>
      </c>
    </row>
    <row r="23" spans="1:6" s="3" customFormat="1" x14ac:dyDescent="0.25">
      <c r="A23" s="22"/>
      <c r="B23" s="20"/>
      <c r="C23" s="11"/>
      <c r="D23" s="12"/>
      <c r="E23" s="24"/>
      <c r="F23" s="25"/>
    </row>
    <row r="24" spans="1:6" ht="15" customHeight="1" x14ac:dyDescent="0.25">
      <c r="A24" s="70"/>
      <c r="B24" s="119" t="s">
        <v>22</v>
      </c>
      <c r="C24" s="120"/>
      <c r="D24" s="120"/>
      <c r="E24" s="120"/>
      <c r="F24" s="77">
        <f>SUM(F20:F23)</f>
        <v>0</v>
      </c>
    </row>
    <row r="25" spans="1:6" ht="15" customHeight="1" x14ac:dyDescent="0.25">
      <c r="A25" s="17"/>
      <c r="B25" s="16"/>
      <c r="C25" s="11"/>
      <c r="D25" s="12"/>
      <c r="E25" s="13"/>
      <c r="F25" s="14"/>
    </row>
    <row r="26" spans="1:6" x14ac:dyDescent="0.25">
      <c r="A26" s="19" t="s">
        <v>45</v>
      </c>
      <c r="B26" s="21" t="s">
        <v>46</v>
      </c>
      <c r="C26" s="11"/>
      <c r="D26" s="12"/>
      <c r="E26" s="13"/>
      <c r="F26" s="14">
        <v>0</v>
      </c>
    </row>
    <row r="27" spans="1:6" x14ac:dyDescent="0.25">
      <c r="A27" s="17"/>
      <c r="B27" s="16"/>
      <c r="C27" s="11"/>
      <c r="D27" s="12"/>
      <c r="E27" s="13"/>
      <c r="F27" s="14"/>
    </row>
    <row r="28" spans="1:6" ht="30" x14ac:dyDescent="0.25">
      <c r="A28" s="17"/>
      <c r="B28" s="69" t="s">
        <v>47</v>
      </c>
      <c r="C28" s="11" t="s">
        <v>1</v>
      </c>
      <c r="D28" s="68">
        <v>1</v>
      </c>
      <c r="E28" s="13"/>
      <c r="F28" s="14">
        <f>D28*E28</f>
        <v>0</v>
      </c>
    </row>
    <row r="29" spans="1:6" x14ac:dyDescent="0.25">
      <c r="A29" s="17"/>
      <c r="B29" s="69" t="s">
        <v>27</v>
      </c>
      <c r="C29" s="11"/>
      <c r="D29" s="68"/>
      <c r="E29" s="13"/>
      <c r="F29" s="14">
        <f>D29*E29</f>
        <v>0</v>
      </c>
    </row>
    <row r="30" spans="1:6" s="3" customFormat="1" x14ac:dyDescent="0.25">
      <c r="A30" s="22"/>
      <c r="B30" s="20"/>
      <c r="C30" s="11"/>
      <c r="D30" s="12"/>
      <c r="E30" s="24"/>
      <c r="F30" s="25"/>
    </row>
    <row r="31" spans="1:6" ht="15" customHeight="1" x14ac:dyDescent="0.25">
      <c r="A31" s="70"/>
      <c r="B31" s="119" t="s">
        <v>22</v>
      </c>
      <c r="C31" s="120"/>
      <c r="D31" s="120"/>
      <c r="E31" s="120"/>
      <c r="F31" s="77">
        <f>SUM(F28:F30)</f>
        <v>0</v>
      </c>
    </row>
    <row r="32" spans="1:6" ht="15" customHeight="1" x14ac:dyDescent="0.25">
      <c r="A32" s="17"/>
      <c r="B32" s="16"/>
      <c r="C32" s="11"/>
      <c r="D32" s="12"/>
      <c r="E32" s="13"/>
      <c r="F32" s="14"/>
    </row>
    <row r="33" spans="1:6" x14ac:dyDescent="0.25">
      <c r="A33" s="19" t="s">
        <v>48</v>
      </c>
      <c r="B33" s="21" t="s">
        <v>49</v>
      </c>
      <c r="C33" s="11"/>
      <c r="D33" s="12"/>
      <c r="E33" s="13"/>
      <c r="F33" s="14">
        <v>0</v>
      </c>
    </row>
    <row r="34" spans="1:6" x14ac:dyDescent="0.25">
      <c r="A34" s="17"/>
      <c r="B34" s="16"/>
      <c r="C34" s="11"/>
      <c r="D34" s="12"/>
      <c r="E34" s="13"/>
      <c r="F34" s="14"/>
    </row>
    <row r="35" spans="1:6" x14ac:dyDescent="0.25">
      <c r="A35" s="17"/>
      <c r="B35" s="79" t="s">
        <v>105</v>
      </c>
      <c r="C35" s="11"/>
      <c r="D35" s="68"/>
      <c r="E35" s="13"/>
      <c r="F35" s="14">
        <f>D35*E35</f>
        <v>0</v>
      </c>
    </row>
    <row r="36" spans="1:6" x14ac:dyDescent="0.25">
      <c r="A36" s="17"/>
      <c r="B36" s="78" t="s">
        <v>97</v>
      </c>
      <c r="C36" s="11"/>
      <c r="D36" s="68"/>
      <c r="E36" s="13"/>
      <c r="F36" s="14">
        <f>D36*E36</f>
        <v>0</v>
      </c>
    </row>
    <row r="37" spans="1:6" ht="30" x14ac:dyDescent="0.25">
      <c r="A37" s="17"/>
      <c r="B37" s="69" t="s">
        <v>98</v>
      </c>
      <c r="C37" s="11" t="s">
        <v>1</v>
      </c>
      <c r="D37" s="68">
        <v>16</v>
      </c>
      <c r="E37" s="13"/>
      <c r="F37" s="14">
        <f>D37*E37</f>
        <v>0</v>
      </c>
    </row>
    <row r="38" spans="1:6" ht="30" x14ac:dyDescent="0.25">
      <c r="A38" s="17"/>
      <c r="B38" s="69" t="s">
        <v>141</v>
      </c>
      <c r="C38" s="11"/>
      <c r="D38" s="68"/>
      <c r="E38" s="13"/>
      <c r="F38" s="14">
        <f>D38*E38</f>
        <v>0</v>
      </c>
    </row>
    <row r="39" spans="1:6" x14ac:dyDescent="0.25">
      <c r="A39" s="17"/>
      <c r="B39" s="69" t="s">
        <v>27</v>
      </c>
      <c r="C39" s="11"/>
      <c r="D39" s="68"/>
      <c r="E39" s="13"/>
      <c r="F39" s="14">
        <f>D39*E39</f>
        <v>0</v>
      </c>
    </row>
    <row r="40" spans="1:6" x14ac:dyDescent="0.25">
      <c r="A40" s="17"/>
      <c r="B40" s="16"/>
      <c r="C40" s="11"/>
      <c r="D40" s="12"/>
      <c r="E40" s="13"/>
      <c r="F40" s="14"/>
    </row>
    <row r="41" spans="1:6" x14ac:dyDescent="0.25">
      <c r="A41" s="17"/>
      <c r="B41" s="78" t="s">
        <v>99</v>
      </c>
      <c r="C41" s="11"/>
      <c r="D41" s="68"/>
      <c r="E41" s="13"/>
      <c r="F41" s="14">
        <f>D41*E41</f>
        <v>0</v>
      </c>
    </row>
    <row r="42" spans="1:6" ht="45" x14ac:dyDescent="0.25">
      <c r="A42" s="17"/>
      <c r="B42" s="69" t="s">
        <v>100</v>
      </c>
      <c r="C42" s="11" t="s">
        <v>1</v>
      </c>
      <c r="D42" s="68">
        <v>16</v>
      </c>
      <c r="E42" s="13"/>
      <c r="F42" s="14">
        <f>D42*E42</f>
        <v>0</v>
      </c>
    </row>
    <row r="43" spans="1:6" x14ac:dyDescent="0.25">
      <c r="A43" s="17"/>
      <c r="B43" s="69" t="s">
        <v>27</v>
      </c>
      <c r="C43" s="11"/>
      <c r="D43" s="68"/>
      <c r="E43" s="13"/>
      <c r="F43" s="14">
        <f>D43*E43</f>
        <v>0</v>
      </c>
    </row>
    <row r="44" spans="1:6" x14ac:dyDescent="0.25">
      <c r="A44" s="17"/>
      <c r="B44" s="16"/>
      <c r="C44" s="11"/>
      <c r="D44" s="12"/>
      <c r="E44" s="13"/>
      <c r="F44" s="14"/>
    </row>
    <row r="45" spans="1:6" x14ac:dyDescent="0.25">
      <c r="A45" s="17"/>
      <c r="B45" s="79" t="s">
        <v>106</v>
      </c>
      <c r="C45" s="11"/>
      <c r="D45" s="68"/>
      <c r="E45" s="13"/>
      <c r="F45" s="14">
        <f>D45*E45</f>
        <v>0</v>
      </c>
    </row>
    <row r="46" spans="1:6" x14ac:dyDescent="0.25">
      <c r="A46" s="17"/>
      <c r="B46" s="78" t="s">
        <v>101</v>
      </c>
      <c r="C46" s="11"/>
      <c r="D46" s="68"/>
      <c r="E46" s="13"/>
      <c r="F46" s="14">
        <f>D46*E46</f>
        <v>0</v>
      </c>
    </row>
    <row r="47" spans="1:6" ht="30" x14ac:dyDescent="0.25">
      <c r="A47" s="17"/>
      <c r="B47" s="69" t="s">
        <v>102</v>
      </c>
      <c r="C47" s="11" t="s">
        <v>1</v>
      </c>
      <c r="D47" s="68">
        <v>16</v>
      </c>
      <c r="E47" s="13"/>
      <c r="F47" s="14">
        <f>D47*E47</f>
        <v>0</v>
      </c>
    </row>
    <row r="48" spans="1:6" ht="30" x14ac:dyDescent="0.25">
      <c r="A48" s="17"/>
      <c r="B48" s="69" t="s">
        <v>142</v>
      </c>
      <c r="C48" s="11"/>
      <c r="D48" s="68"/>
      <c r="E48" s="13"/>
      <c r="F48" s="14">
        <f>D48*E48</f>
        <v>0</v>
      </c>
    </row>
    <row r="49" spans="1:6" x14ac:dyDescent="0.25">
      <c r="A49" s="17"/>
      <c r="B49" s="69" t="s">
        <v>27</v>
      </c>
      <c r="C49" s="11"/>
      <c r="D49" s="68"/>
      <c r="E49" s="13"/>
      <c r="F49" s="14">
        <f>D49*E49</f>
        <v>0</v>
      </c>
    </row>
    <row r="50" spans="1:6" x14ac:dyDescent="0.25">
      <c r="A50" s="17"/>
      <c r="B50" s="16"/>
      <c r="C50" s="11"/>
      <c r="D50" s="12"/>
      <c r="E50" s="13"/>
      <c r="F50" s="14"/>
    </row>
    <row r="51" spans="1:6" x14ac:dyDescent="0.25">
      <c r="A51" s="17"/>
      <c r="B51" s="78" t="s">
        <v>103</v>
      </c>
      <c r="C51" s="11"/>
      <c r="D51" s="68"/>
      <c r="E51" s="13"/>
      <c r="F51" s="14">
        <f>D51*E51</f>
        <v>0</v>
      </c>
    </row>
    <row r="52" spans="1:6" x14ac:dyDescent="0.25">
      <c r="A52" s="17"/>
      <c r="B52" s="69" t="s">
        <v>104</v>
      </c>
      <c r="C52" s="11" t="s">
        <v>61</v>
      </c>
      <c r="D52" s="68"/>
      <c r="E52" s="13"/>
      <c r="F52" s="14">
        <f>D52*E52</f>
        <v>0</v>
      </c>
    </row>
    <row r="53" spans="1:6" x14ac:dyDescent="0.25">
      <c r="A53" s="17"/>
      <c r="B53" s="16"/>
      <c r="C53" s="11"/>
      <c r="D53" s="12"/>
      <c r="E53" s="13"/>
      <c r="F53" s="14"/>
    </row>
    <row r="54" spans="1:6" x14ac:dyDescent="0.25">
      <c r="A54" s="17"/>
      <c r="B54" s="79" t="s">
        <v>107</v>
      </c>
      <c r="C54" s="11"/>
      <c r="D54" s="68"/>
      <c r="E54" s="13"/>
      <c r="F54" s="14">
        <f>D54*E54</f>
        <v>0</v>
      </c>
    </row>
    <row r="55" spans="1:6" x14ac:dyDescent="0.25">
      <c r="A55" s="17"/>
      <c r="B55" s="78" t="s">
        <v>50</v>
      </c>
      <c r="C55" s="11"/>
      <c r="D55" s="68"/>
      <c r="E55" s="13"/>
      <c r="F55" s="14">
        <f>D55*E55</f>
        <v>0</v>
      </c>
    </row>
    <row r="56" spans="1:6" ht="30" x14ac:dyDescent="0.25">
      <c r="A56" s="17"/>
      <c r="B56" s="69" t="s">
        <v>113</v>
      </c>
      <c r="C56" s="11" t="s">
        <v>1</v>
      </c>
      <c r="D56" s="68">
        <v>1</v>
      </c>
      <c r="E56" s="13"/>
      <c r="F56" s="14">
        <f>D56*E56</f>
        <v>0</v>
      </c>
    </row>
    <row r="57" spans="1:6" ht="30" x14ac:dyDescent="0.25">
      <c r="A57" s="17"/>
      <c r="B57" s="69" t="s">
        <v>141</v>
      </c>
      <c r="C57" s="11"/>
      <c r="D57" s="68"/>
      <c r="E57" s="13"/>
      <c r="F57" s="14">
        <f>D57*E57</f>
        <v>0</v>
      </c>
    </row>
    <row r="58" spans="1:6" x14ac:dyDescent="0.25">
      <c r="A58" s="17"/>
      <c r="B58" s="69" t="s">
        <v>27</v>
      </c>
      <c r="C58" s="11"/>
      <c r="D58" s="68"/>
      <c r="E58" s="13"/>
      <c r="F58" s="14">
        <f>D58*E58</f>
        <v>0</v>
      </c>
    </row>
    <row r="59" spans="1:6" x14ac:dyDescent="0.25">
      <c r="A59" s="17"/>
      <c r="B59" s="16"/>
      <c r="C59" s="11"/>
      <c r="D59" s="12"/>
      <c r="E59" s="13"/>
      <c r="F59" s="14"/>
    </row>
    <row r="60" spans="1:6" x14ac:dyDescent="0.25">
      <c r="A60" s="17"/>
      <c r="B60" s="78" t="s">
        <v>51</v>
      </c>
      <c r="C60" s="11"/>
      <c r="D60" s="68"/>
      <c r="E60" s="13"/>
      <c r="F60" s="14">
        <f>D60*E60</f>
        <v>0</v>
      </c>
    </row>
    <row r="61" spans="1:6" ht="45" x14ac:dyDescent="0.25">
      <c r="A61" s="17"/>
      <c r="B61" s="69" t="s">
        <v>108</v>
      </c>
      <c r="C61" s="11" t="s">
        <v>1</v>
      </c>
      <c r="D61" s="68">
        <v>1</v>
      </c>
      <c r="E61" s="13"/>
      <c r="F61" s="14">
        <f>D61*E61</f>
        <v>0</v>
      </c>
    </row>
    <row r="62" spans="1:6" x14ac:dyDescent="0.25">
      <c r="A62" s="17"/>
      <c r="B62" s="69" t="s">
        <v>27</v>
      </c>
      <c r="C62" s="11"/>
      <c r="D62" s="68"/>
      <c r="E62" s="13"/>
      <c r="F62" s="14">
        <f>D62*E62</f>
        <v>0</v>
      </c>
    </row>
    <row r="63" spans="1:6" x14ac:dyDescent="0.25">
      <c r="A63" s="17"/>
      <c r="B63" s="16"/>
      <c r="C63" s="11"/>
      <c r="D63" s="12"/>
      <c r="E63" s="13"/>
      <c r="F63" s="14"/>
    </row>
    <row r="64" spans="1:6" x14ac:dyDescent="0.25">
      <c r="A64" s="17"/>
      <c r="B64" s="79" t="s">
        <v>109</v>
      </c>
      <c r="C64" s="11"/>
      <c r="D64" s="68"/>
      <c r="E64" s="13"/>
      <c r="F64" s="14">
        <f>D64*E64</f>
        <v>0</v>
      </c>
    </row>
    <row r="65" spans="1:6" x14ac:dyDescent="0.25">
      <c r="A65" s="17"/>
      <c r="B65" s="78" t="s">
        <v>110</v>
      </c>
      <c r="C65" s="11"/>
      <c r="D65" s="68"/>
      <c r="E65" s="13"/>
      <c r="F65" s="14">
        <f>D65*E65</f>
        <v>0</v>
      </c>
    </row>
    <row r="66" spans="1:6" ht="30" x14ac:dyDescent="0.25">
      <c r="A66" s="17"/>
      <c r="B66" s="18" t="s">
        <v>112</v>
      </c>
      <c r="C66" s="11" t="s">
        <v>1</v>
      </c>
      <c r="D66" s="68">
        <v>1</v>
      </c>
      <c r="E66" s="13"/>
      <c r="F66" s="14">
        <f>D66*E66</f>
        <v>0</v>
      </c>
    </row>
    <row r="67" spans="1:6" ht="30" x14ac:dyDescent="0.25">
      <c r="A67" s="17"/>
      <c r="B67" s="69" t="s">
        <v>141</v>
      </c>
      <c r="C67" s="11"/>
      <c r="D67" s="68"/>
      <c r="E67" s="13"/>
      <c r="F67" s="14">
        <f>D67*E67</f>
        <v>0</v>
      </c>
    </row>
    <row r="68" spans="1:6" x14ac:dyDescent="0.25">
      <c r="A68" s="17"/>
      <c r="B68" s="69" t="s">
        <v>27</v>
      </c>
      <c r="C68" s="11"/>
      <c r="D68" s="68"/>
      <c r="E68" s="13"/>
      <c r="F68" s="14">
        <f>D68*E68</f>
        <v>0</v>
      </c>
    </row>
    <row r="69" spans="1:6" x14ac:dyDescent="0.25">
      <c r="A69" s="17"/>
      <c r="B69" s="16"/>
      <c r="C69" s="11"/>
      <c r="D69" s="12"/>
      <c r="E69" s="13"/>
      <c r="F69" s="14"/>
    </row>
    <row r="70" spans="1:6" x14ac:dyDescent="0.25">
      <c r="A70" s="17"/>
      <c r="B70" s="78" t="s">
        <v>139</v>
      </c>
      <c r="C70" s="11"/>
      <c r="D70" s="68"/>
      <c r="E70" s="13"/>
      <c r="F70" s="14">
        <f>D70*E70</f>
        <v>0</v>
      </c>
    </row>
    <row r="71" spans="1:6" ht="75" x14ac:dyDescent="0.25">
      <c r="A71" s="17"/>
      <c r="B71" s="18" t="s">
        <v>111</v>
      </c>
      <c r="C71" s="11" t="s">
        <v>1</v>
      </c>
      <c r="D71" s="68">
        <v>1</v>
      </c>
      <c r="E71" s="13"/>
      <c r="F71" s="14">
        <f>D71*E71</f>
        <v>0</v>
      </c>
    </row>
    <row r="72" spans="1:6" x14ac:dyDescent="0.25">
      <c r="A72" s="17"/>
      <c r="B72" s="69" t="s">
        <v>27</v>
      </c>
      <c r="C72" s="11"/>
      <c r="D72" s="68"/>
      <c r="E72" s="13"/>
      <c r="F72" s="14">
        <f>D72*E72</f>
        <v>0</v>
      </c>
    </row>
    <row r="73" spans="1:6" x14ac:dyDescent="0.25">
      <c r="A73" s="17"/>
      <c r="B73" s="16"/>
      <c r="C73" s="11"/>
      <c r="D73" s="12"/>
      <c r="E73" s="13"/>
      <c r="F73" s="14"/>
    </row>
    <row r="74" spans="1:6" x14ac:dyDescent="0.25">
      <c r="A74" s="17"/>
      <c r="B74" s="79" t="s">
        <v>143</v>
      </c>
      <c r="C74" s="11"/>
      <c r="D74" s="68"/>
      <c r="E74" s="13"/>
      <c r="F74" s="14">
        <f>D74*E74</f>
        <v>0</v>
      </c>
    </row>
    <row r="75" spans="1:6" x14ac:dyDescent="0.25">
      <c r="A75" s="17"/>
      <c r="B75" s="78" t="s">
        <v>91</v>
      </c>
      <c r="C75" s="11"/>
      <c r="D75" s="68"/>
      <c r="E75" s="13"/>
      <c r="F75" s="14">
        <f>D75*E75</f>
        <v>0</v>
      </c>
    </row>
    <row r="76" spans="1:6" ht="30" x14ac:dyDescent="0.25">
      <c r="A76" s="17"/>
      <c r="B76" s="69" t="s">
        <v>92</v>
      </c>
      <c r="C76" s="11" t="s">
        <v>1</v>
      </c>
      <c r="D76" s="68">
        <v>2</v>
      </c>
      <c r="E76" s="13"/>
      <c r="F76" s="14">
        <f>D76*E76</f>
        <v>0</v>
      </c>
    </row>
    <row r="77" spans="1:6" ht="30" x14ac:dyDescent="0.25">
      <c r="A77" s="17"/>
      <c r="B77" s="69" t="s">
        <v>140</v>
      </c>
      <c r="C77" s="11"/>
      <c r="D77" s="68"/>
      <c r="E77" s="13"/>
      <c r="F77" s="14">
        <f>D77*E77</f>
        <v>0</v>
      </c>
    </row>
    <row r="78" spans="1:6" x14ac:dyDescent="0.25">
      <c r="A78" s="17"/>
      <c r="B78" s="69" t="s">
        <v>27</v>
      </c>
      <c r="C78" s="11"/>
      <c r="D78" s="68"/>
      <c r="E78" s="13"/>
      <c r="F78" s="14">
        <f>D78*E78</f>
        <v>0</v>
      </c>
    </row>
    <row r="79" spans="1:6" s="3" customFormat="1" x14ac:dyDescent="0.25">
      <c r="A79" s="22"/>
      <c r="B79" s="20"/>
      <c r="C79" s="11"/>
      <c r="D79" s="12"/>
      <c r="E79" s="24"/>
      <c r="F79" s="25"/>
    </row>
    <row r="80" spans="1:6" ht="15" customHeight="1" x14ac:dyDescent="0.25">
      <c r="A80" s="70"/>
      <c r="B80" s="119" t="s">
        <v>22</v>
      </c>
      <c r="C80" s="120"/>
      <c r="D80" s="120"/>
      <c r="E80" s="120"/>
      <c r="F80" s="77">
        <f>SUM(F37:F79)</f>
        <v>0</v>
      </c>
    </row>
    <row r="81" spans="1:6" ht="15" customHeight="1" x14ac:dyDescent="0.25">
      <c r="A81" s="17"/>
      <c r="B81" s="16"/>
      <c r="C81" s="11"/>
      <c r="D81" s="12"/>
      <c r="E81" s="13"/>
      <c r="F81" s="14"/>
    </row>
    <row r="82" spans="1:6" x14ac:dyDescent="0.25">
      <c r="A82" s="19" t="s">
        <v>52</v>
      </c>
      <c r="B82" s="21" t="s">
        <v>53</v>
      </c>
      <c r="C82" s="11"/>
      <c r="D82" s="12"/>
      <c r="E82" s="13"/>
      <c r="F82" s="14">
        <v>0</v>
      </c>
    </row>
    <row r="83" spans="1:6" x14ac:dyDescent="0.25">
      <c r="A83" s="17"/>
      <c r="B83" s="16"/>
      <c r="C83" s="11"/>
      <c r="D83" s="12"/>
      <c r="E83" s="13"/>
      <c r="F83" s="14"/>
    </row>
    <row r="84" spans="1:6" x14ac:dyDescent="0.25">
      <c r="A84" s="17"/>
      <c r="B84" s="69" t="s">
        <v>53</v>
      </c>
      <c r="C84" s="11" t="s">
        <v>1</v>
      </c>
      <c r="D84" s="68">
        <v>1</v>
      </c>
      <c r="E84" s="13"/>
      <c r="F84" s="14">
        <f>D84*E84</f>
        <v>0</v>
      </c>
    </row>
    <row r="85" spans="1:6" x14ac:dyDescent="0.25">
      <c r="A85" s="17"/>
      <c r="B85" s="69" t="s">
        <v>27</v>
      </c>
      <c r="C85" s="11"/>
      <c r="D85" s="68"/>
      <c r="E85" s="13"/>
      <c r="F85" s="14">
        <f>D85*E85</f>
        <v>0</v>
      </c>
    </row>
    <row r="86" spans="1:6" s="3" customFormat="1" x14ac:dyDescent="0.25">
      <c r="A86" s="22"/>
      <c r="B86" s="20"/>
      <c r="C86" s="11"/>
      <c r="D86" s="12"/>
      <c r="E86" s="24"/>
      <c r="F86" s="25"/>
    </row>
    <row r="87" spans="1:6" ht="15" customHeight="1" x14ac:dyDescent="0.25">
      <c r="A87" s="70"/>
      <c r="B87" s="119" t="s">
        <v>22</v>
      </c>
      <c r="C87" s="120"/>
      <c r="D87" s="120"/>
      <c r="E87" s="120"/>
      <c r="F87" s="77">
        <f>SUM(F84:F86)</f>
        <v>0</v>
      </c>
    </row>
    <row r="88" spans="1:6" ht="15" customHeight="1" x14ac:dyDescent="0.25">
      <c r="A88" s="17"/>
      <c r="B88" s="16"/>
      <c r="C88" s="11"/>
      <c r="D88" s="12"/>
      <c r="E88" s="13"/>
      <c r="F88" s="14"/>
    </row>
    <row r="89" spans="1:6" x14ac:dyDescent="0.25">
      <c r="A89" s="19" t="s">
        <v>54</v>
      </c>
      <c r="B89" s="21" t="s">
        <v>55</v>
      </c>
      <c r="C89" s="11"/>
      <c r="D89" s="12"/>
      <c r="E89" s="13"/>
      <c r="F89" s="14">
        <v>0</v>
      </c>
    </row>
    <row r="90" spans="1:6" x14ac:dyDescent="0.25">
      <c r="A90" s="17"/>
      <c r="B90" s="16"/>
      <c r="C90" s="11"/>
      <c r="D90" s="12"/>
      <c r="E90" s="13"/>
      <c r="F90" s="14"/>
    </row>
    <row r="91" spans="1:6" x14ac:dyDescent="0.25">
      <c r="A91" s="17"/>
      <c r="B91" s="69" t="s">
        <v>56</v>
      </c>
      <c r="C91" s="11" t="s">
        <v>1</v>
      </c>
      <c r="D91" s="68">
        <v>1</v>
      </c>
      <c r="E91" s="13"/>
      <c r="F91" s="14">
        <f>D91*E91</f>
        <v>0</v>
      </c>
    </row>
    <row r="92" spans="1:6" x14ac:dyDescent="0.25">
      <c r="A92" s="17"/>
      <c r="B92" s="69" t="s">
        <v>27</v>
      </c>
      <c r="C92" s="11"/>
      <c r="D92" s="68"/>
      <c r="E92" s="13"/>
      <c r="F92" s="14">
        <f>D92*E92</f>
        <v>0</v>
      </c>
    </row>
    <row r="93" spans="1:6" s="3" customFormat="1" x14ac:dyDescent="0.25">
      <c r="A93" s="22"/>
      <c r="B93" s="20"/>
      <c r="C93" s="11"/>
      <c r="D93" s="12"/>
      <c r="E93" s="24"/>
      <c r="F93" s="25"/>
    </row>
    <row r="94" spans="1:6" ht="15" customHeight="1" x14ac:dyDescent="0.25">
      <c r="A94" s="70"/>
      <c r="B94" s="119" t="s">
        <v>22</v>
      </c>
      <c r="C94" s="120"/>
      <c r="D94" s="120"/>
      <c r="E94" s="120"/>
      <c r="F94" s="77">
        <f>SUM(F91:F93)</f>
        <v>0</v>
      </c>
    </row>
    <row r="95" spans="1:6" s="3" customFormat="1" ht="15.75" thickBot="1" x14ac:dyDescent="0.3">
      <c r="A95" s="22"/>
      <c r="B95" s="20"/>
      <c r="C95" s="11"/>
      <c r="D95" s="12"/>
      <c r="E95" s="24"/>
      <c r="F95" s="25"/>
    </row>
    <row r="96" spans="1:6" ht="15" customHeight="1" thickBot="1" x14ac:dyDescent="0.3">
      <c r="A96" s="70"/>
      <c r="B96" s="110" t="s">
        <v>22</v>
      </c>
      <c r="C96" s="111"/>
      <c r="D96" s="111"/>
      <c r="E96" s="112"/>
      <c r="F96" s="59">
        <f>F94+F87+F80+F31+F24</f>
        <v>0</v>
      </c>
    </row>
    <row r="97" spans="1:6" ht="15" customHeight="1" x14ac:dyDescent="0.25">
      <c r="A97" s="17"/>
      <c r="B97" s="16"/>
      <c r="C97" s="11"/>
      <c r="D97" s="12"/>
      <c r="E97" s="13"/>
      <c r="F97" s="14"/>
    </row>
    <row r="98" spans="1:6" x14ac:dyDescent="0.25">
      <c r="A98" s="17" t="s">
        <v>24</v>
      </c>
      <c r="B98" s="16" t="s">
        <v>57</v>
      </c>
      <c r="C98" s="11"/>
      <c r="D98" s="12"/>
      <c r="E98" s="13"/>
      <c r="F98" s="14">
        <v>0</v>
      </c>
    </row>
    <row r="99" spans="1:6" ht="15" customHeight="1" x14ac:dyDescent="0.25">
      <c r="A99" s="17"/>
      <c r="B99" s="16"/>
      <c r="C99" s="11"/>
      <c r="D99" s="12"/>
      <c r="E99" s="13"/>
      <c r="F99" s="14"/>
    </row>
    <row r="100" spans="1:6" ht="30" x14ac:dyDescent="0.25">
      <c r="A100" s="19" t="s">
        <v>58</v>
      </c>
      <c r="B100" s="21" t="s">
        <v>115</v>
      </c>
      <c r="C100" s="11"/>
      <c r="D100" s="12"/>
      <c r="E100" s="13"/>
      <c r="F100" s="14">
        <v>0</v>
      </c>
    </row>
    <row r="101" spans="1:6" x14ac:dyDescent="0.25">
      <c r="A101" s="17"/>
      <c r="B101" s="16"/>
      <c r="C101" s="11"/>
      <c r="D101" s="12"/>
      <c r="E101" s="13"/>
      <c r="F101" s="14"/>
    </row>
    <row r="102" spans="1:6" ht="30" x14ac:dyDescent="0.25">
      <c r="A102" s="17"/>
      <c r="B102" s="69" t="s">
        <v>63</v>
      </c>
      <c r="C102" s="11" t="s">
        <v>1</v>
      </c>
      <c r="D102" s="68">
        <v>1</v>
      </c>
      <c r="E102" s="13"/>
      <c r="F102" s="14">
        <f>D102*E102</f>
        <v>0</v>
      </c>
    </row>
    <row r="103" spans="1:6" s="3" customFormat="1" x14ac:dyDescent="0.25">
      <c r="A103" s="22"/>
      <c r="B103" s="20"/>
      <c r="C103" s="11"/>
      <c r="D103" s="12"/>
      <c r="E103" s="24"/>
      <c r="F103" s="25"/>
    </row>
    <row r="104" spans="1:6" ht="15" customHeight="1" x14ac:dyDescent="0.25">
      <c r="A104" s="70"/>
      <c r="B104" s="119" t="s">
        <v>22</v>
      </c>
      <c r="C104" s="120"/>
      <c r="D104" s="120"/>
      <c r="E104" s="120"/>
      <c r="F104" s="77">
        <f>SUM(F102:F103)</f>
        <v>0</v>
      </c>
    </row>
    <row r="105" spans="1:6" ht="15" customHeight="1" x14ac:dyDescent="0.25">
      <c r="A105" s="17"/>
      <c r="B105" s="16"/>
      <c r="C105" s="11"/>
      <c r="D105" s="12"/>
      <c r="E105" s="13"/>
      <c r="F105" s="14"/>
    </row>
    <row r="106" spans="1:6" x14ac:dyDescent="0.25">
      <c r="A106" s="19" t="s">
        <v>62</v>
      </c>
      <c r="B106" s="21" t="s">
        <v>59</v>
      </c>
      <c r="C106" s="11"/>
      <c r="D106" s="12"/>
      <c r="E106" s="13"/>
      <c r="F106" s="14">
        <v>0</v>
      </c>
    </row>
    <row r="107" spans="1:6" x14ac:dyDescent="0.25">
      <c r="A107" s="17"/>
      <c r="B107" s="16"/>
      <c r="C107" s="11"/>
      <c r="D107" s="12"/>
      <c r="E107" s="13"/>
      <c r="F107" s="14"/>
    </row>
    <row r="108" spans="1:6" ht="75" x14ac:dyDescent="0.25">
      <c r="A108" s="17"/>
      <c r="B108" s="69" t="s">
        <v>116</v>
      </c>
      <c r="C108" s="11" t="s">
        <v>1</v>
      </c>
      <c r="D108" s="68">
        <v>1</v>
      </c>
      <c r="E108" s="13"/>
      <c r="F108" s="14">
        <f>D108*E108</f>
        <v>0</v>
      </c>
    </row>
    <row r="109" spans="1:6" x14ac:dyDescent="0.25">
      <c r="A109" s="17"/>
      <c r="B109" s="69" t="s">
        <v>27</v>
      </c>
      <c r="C109" s="11"/>
      <c r="D109" s="68"/>
      <c r="E109" s="13"/>
      <c r="F109" s="14">
        <f>D109*E109</f>
        <v>0</v>
      </c>
    </row>
    <row r="110" spans="1:6" s="3" customFormat="1" x14ac:dyDescent="0.25">
      <c r="A110" s="22"/>
      <c r="B110" s="20"/>
      <c r="C110" s="11"/>
      <c r="D110" s="12"/>
      <c r="E110" s="24"/>
      <c r="F110" s="25"/>
    </row>
    <row r="111" spans="1:6" ht="15" customHeight="1" x14ac:dyDescent="0.25">
      <c r="A111" s="70"/>
      <c r="B111" s="119" t="s">
        <v>22</v>
      </c>
      <c r="C111" s="120"/>
      <c r="D111" s="120"/>
      <c r="E111" s="120"/>
      <c r="F111" s="77">
        <f>SUM(F108:F110)</f>
        <v>0</v>
      </c>
    </row>
    <row r="112" spans="1:6" s="3" customFormat="1" ht="15.75" thickBot="1" x14ac:dyDescent="0.3">
      <c r="A112" s="22"/>
      <c r="B112" s="20"/>
      <c r="C112" s="11"/>
      <c r="D112" s="12"/>
      <c r="E112" s="24"/>
      <c r="F112" s="25"/>
    </row>
    <row r="113" spans="1:6" ht="15" customHeight="1" thickBot="1" x14ac:dyDescent="0.3">
      <c r="A113" s="70"/>
      <c r="B113" s="110" t="s">
        <v>22</v>
      </c>
      <c r="C113" s="111"/>
      <c r="D113" s="111"/>
      <c r="E113" s="112"/>
      <c r="F113" s="59">
        <f>F104+F111</f>
        <v>0</v>
      </c>
    </row>
    <row r="114" spans="1:6" ht="15" customHeight="1" x14ac:dyDescent="0.25">
      <c r="A114" s="17"/>
      <c r="B114" s="16"/>
      <c r="C114" s="11"/>
      <c r="D114" s="12"/>
      <c r="E114" s="13"/>
      <c r="F114" s="14"/>
    </row>
    <row r="115" spans="1:6" x14ac:dyDescent="0.25">
      <c r="A115" s="17" t="s">
        <v>25</v>
      </c>
      <c r="B115" s="16" t="s">
        <v>114</v>
      </c>
      <c r="C115" s="11"/>
      <c r="D115" s="12"/>
      <c r="E115" s="13"/>
      <c r="F115" s="14">
        <v>0</v>
      </c>
    </row>
    <row r="116" spans="1:6" ht="15" customHeight="1" x14ac:dyDescent="0.25">
      <c r="A116" s="17"/>
      <c r="B116" s="16"/>
      <c r="C116" s="11"/>
      <c r="D116" s="12"/>
      <c r="E116" s="13"/>
      <c r="F116" s="14"/>
    </row>
    <row r="117" spans="1:6" x14ac:dyDescent="0.25">
      <c r="A117" s="19" t="s">
        <v>64</v>
      </c>
      <c r="B117" s="21" t="s">
        <v>39</v>
      </c>
      <c r="C117" s="11"/>
      <c r="D117" s="12"/>
      <c r="E117" s="13"/>
      <c r="F117" s="14">
        <v>0</v>
      </c>
    </row>
    <row r="118" spans="1:6" x14ac:dyDescent="0.25">
      <c r="A118" s="17"/>
      <c r="B118" s="16"/>
      <c r="C118" s="11"/>
      <c r="D118" s="12"/>
      <c r="E118" s="13"/>
      <c r="F118" s="14"/>
    </row>
    <row r="119" spans="1:6" x14ac:dyDescent="0.25">
      <c r="A119" s="17"/>
      <c r="B119" s="69" t="s">
        <v>40</v>
      </c>
      <c r="C119" s="11" t="s">
        <v>41</v>
      </c>
      <c r="D119" s="68"/>
      <c r="E119" s="13"/>
      <c r="F119" s="14">
        <f>D119*E119</f>
        <v>0</v>
      </c>
    </row>
    <row r="120" spans="1:6" ht="15" customHeight="1" x14ac:dyDescent="0.25">
      <c r="A120" s="17"/>
      <c r="B120" s="16"/>
      <c r="C120" s="11"/>
      <c r="D120" s="12"/>
      <c r="E120" s="13"/>
      <c r="F120" s="14"/>
    </row>
    <row r="121" spans="1:6" x14ac:dyDescent="0.25">
      <c r="A121" s="19" t="s">
        <v>65</v>
      </c>
      <c r="B121" s="21" t="s">
        <v>43</v>
      </c>
      <c r="C121" s="11"/>
      <c r="D121" s="12"/>
      <c r="E121" s="13"/>
      <c r="F121" s="14">
        <v>0</v>
      </c>
    </row>
    <row r="122" spans="1:6" x14ac:dyDescent="0.25">
      <c r="A122" s="17"/>
      <c r="B122" s="16"/>
      <c r="C122" s="11"/>
      <c r="D122" s="12"/>
      <c r="E122" s="13"/>
      <c r="F122" s="14"/>
    </row>
    <row r="123" spans="1:6" x14ac:dyDescent="0.25">
      <c r="A123" s="17"/>
      <c r="B123" s="69" t="s">
        <v>66</v>
      </c>
      <c r="C123" s="11" t="s">
        <v>1</v>
      </c>
      <c r="D123" s="68">
        <v>1</v>
      </c>
      <c r="E123" s="13"/>
      <c r="F123" s="14">
        <f>D123*E123</f>
        <v>0</v>
      </c>
    </row>
    <row r="124" spans="1:6" x14ac:dyDescent="0.25">
      <c r="A124" s="17"/>
      <c r="B124" s="69" t="s">
        <v>117</v>
      </c>
      <c r="C124" s="11"/>
      <c r="D124" s="68"/>
      <c r="E124" s="13"/>
      <c r="F124" s="14">
        <f>D124*E124</f>
        <v>0</v>
      </c>
    </row>
    <row r="125" spans="1:6" x14ac:dyDescent="0.25">
      <c r="A125" s="17"/>
      <c r="B125" s="69" t="s">
        <v>27</v>
      </c>
      <c r="C125" s="11"/>
      <c r="D125" s="68"/>
      <c r="E125" s="13"/>
      <c r="F125" s="14">
        <f>D125*E125</f>
        <v>0</v>
      </c>
    </row>
    <row r="126" spans="1:6" s="3" customFormat="1" x14ac:dyDescent="0.25">
      <c r="A126" s="22"/>
      <c r="B126" s="20"/>
      <c r="C126" s="11"/>
      <c r="D126" s="12"/>
      <c r="E126" s="24"/>
      <c r="F126" s="25"/>
    </row>
    <row r="127" spans="1:6" ht="15" customHeight="1" x14ac:dyDescent="0.25">
      <c r="A127" s="70"/>
      <c r="B127" s="119" t="s">
        <v>22</v>
      </c>
      <c r="C127" s="120"/>
      <c r="D127" s="120"/>
      <c r="E127" s="120"/>
      <c r="F127" s="77">
        <f>SUM(F123:F126)</f>
        <v>0</v>
      </c>
    </row>
    <row r="128" spans="1:6" ht="15" customHeight="1" x14ac:dyDescent="0.25">
      <c r="A128" s="17"/>
      <c r="B128" s="16"/>
      <c r="C128" s="11"/>
      <c r="D128" s="12"/>
      <c r="E128" s="13"/>
      <c r="F128" s="14"/>
    </row>
    <row r="129" spans="1:6" x14ac:dyDescent="0.25">
      <c r="A129" s="19" t="s">
        <v>67</v>
      </c>
      <c r="B129" s="21" t="s">
        <v>118</v>
      </c>
      <c r="C129" s="11"/>
      <c r="D129" s="12"/>
      <c r="E129" s="13"/>
      <c r="F129" s="14">
        <v>0</v>
      </c>
    </row>
    <row r="130" spans="1:6" x14ac:dyDescent="0.25">
      <c r="A130" s="17"/>
      <c r="B130" s="16"/>
      <c r="C130" s="11"/>
      <c r="D130" s="12"/>
      <c r="E130" s="13"/>
      <c r="F130" s="14"/>
    </row>
    <row r="131" spans="1:6" ht="45" x14ac:dyDescent="0.25">
      <c r="A131" s="17"/>
      <c r="B131" s="69" t="s">
        <v>119</v>
      </c>
      <c r="C131" s="11"/>
      <c r="D131" s="68"/>
      <c r="E131" s="13"/>
      <c r="F131" s="14">
        <f>D131*E131</f>
        <v>0</v>
      </c>
    </row>
    <row r="132" spans="1:6" x14ac:dyDescent="0.25">
      <c r="A132" s="17"/>
      <c r="B132" s="69" t="s">
        <v>120</v>
      </c>
      <c r="C132" s="11" t="s">
        <v>1</v>
      </c>
      <c r="D132" s="68">
        <v>22</v>
      </c>
      <c r="E132" s="13"/>
      <c r="F132" s="14">
        <f>D132*E132</f>
        <v>0</v>
      </c>
    </row>
    <row r="133" spans="1:6" x14ac:dyDescent="0.25">
      <c r="A133" s="17"/>
      <c r="B133" s="69" t="s">
        <v>121</v>
      </c>
      <c r="C133" s="11" t="s">
        <v>1</v>
      </c>
      <c r="D133" s="68">
        <v>22</v>
      </c>
      <c r="E133" s="13"/>
      <c r="F133" s="14">
        <f>D133*E133</f>
        <v>0</v>
      </c>
    </row>
    <row r="134" spans="1:6" x14ac:dyDescent="0.25">
      <c r="A134" s="17"/>
      <c r="B134" s="69" t="s">
        <v>27</v>
      </c>
      <c r="C134" s="11"/>
      <c r="D134" s="68"/>
      <c r="E134" s="13"/>
      <c r="F134" s="14">
        <f>D134*E134</f>
        <v>0</v>
      </c>
    </row>
    <row r="135" spans="1:6" s="3" customFormat="1" x14ac:dyDescent="0.25">
      <c r="A135" s="22"/>
      <c r="B135" s="20"/>
      <c r="C135" s="11"/>
      <c r="D135" s="12"/>
      <c r="E135" s="24"/>
      <c r="F135" s="25"/>
    </row>
    <row r="136" spans="1:6" ht="15" customHeight="1" x14ac:dyDescent="0.25">
      <c r="A136" s="70"/>
      <c r="B136" s="119" t="s">
        <v>22</v>
      </c>
      <c r="C136" s="120"/>
      <c r="D136" s="120"/>
      <c r="E136" s="120"/>
      <c r="F136" s="77">
        <f>SUM(F131:F135)</f>
        <v>0</v>
      </c>
    </row>
    <row r="137" spans="1:6" ht="15" customHeight="1" x14ac:dyDescent="0.25">
      <c r="A137" s="17"/>
      <c r="B137" s="16"/>
      <c r="C137" s="11"/>
      <c r="D137" s="12"/>
      <c r="E137" s="13"/>
      <c r="F137" s="14"/>
    </row>
    <row r="138" spans="1:6" x14ac:dyDescent="0.25">
      <c r="A138" s="19" t="s">
        <v>68</v>
      </c>
      <c r="B138" s="21" t="s">
        <v>69</v>
      </c>
      <c r="C138" s="11"/>
      <c r="D138" s="12"/>
      <c r="E138" s="13"/>
      <c r="F138" s="14">
        <v>0</v>
      </c>
    </row>
    <row r="139" spans="1:6" x14ac:dyDescent="0.25">
      <c r="A139" s="17"/>
      <c r="B139" s="16"/>
      <c r="C139" s="11"/>
      <c r="D139" s="12"/>
      <c r="E139" s="13"/>
      <c r="F139" s="14"/>
    </row>
    <row r="140" spans="1:6" x14ac:dyDescent="0.25">
      <c r="A140" s="17"/>
      <c r="B140" s="69" t="s">
        <v>70</v>
      </c>
      <c r="C140" s="11" t="s">
        <v>61</v>
      </c>
      <c r="D140" s="68"/>
      <c r="E140" s="13"/>
      <c r="F140" s="14">
        <f>D140*E140</f>
        <v>0</v>
      </c>
    </row>
    <row r="141" spans="1:6" s="3" customFormat="1" x14ac:dyDescent="0.25">
      <c r="A141" s="22"/>
      <c r="B141" s="20"/>
      <c r="C141" s="11"/>
      <c r="D141" s="12"/>
      <c r="E141" s="24"/>
      <c r="F141" s="25"/>
    </row>
    <row r="142" spans="1:6" ht="15" customHeight="1" x14ac:dyDescent="0.25">
      <c r="A142" s="70"/>
      <c r="B142" s="119" t="s">
        <v>22</v>
      </c>
      <c r="C142" s="120"/>
      <c r="D142" s="120"/>
      <c r="E142" s="120"/>
      <c r="F142" s="77">
        <f>SUM(F140:F141)</f>
        <v>0</v>
      </c>
    </row>
    <row r="143" spans="1:6" ht="15" customHeight="1" x14ac:dyDescent="0.25">
      <c r="A143" s="17"/>
      <c r="B143" s="16"/>
      <c r="C143" s="11"/>
      <c r="D143" s="12"/>
      <c r="E143" s="13"/>
      <c r="F143" s="14"/>
    </row>
    <row r="144" spans="1:6" x14ac:dyDescent="0.25">
      <c r="A144" s="19" t="s">
        <v>71</v>
      </c>
      <c r="B144" s="21" t="s">
        <v>72</v>
      </c>
      <c r="C144" s="11"/>
      <c r="D144" s="12"/>
      <c r="E144" s="13"/>
      <c r="F144" s="14">
        <v>0</v>
      </c>
    </row>
    <row r="145" spans="1:6" x14ac:dyDescent="0.25">
      <c r="A145" s="17"/>
      <c r="B145" s="16"/>
      <c r="C145" s="11"/>
      <c r="D145" s="12"/>
      <c r="E145" s="13"/>
      <c r="F145" s="14"/>
    </row>
    <row r="146" spans="1:6" ht="45" x14ac:dyDescent="0.25">
      <c r="A146" s="17"/>
      <c r="B146" s="69" t="s">
        <v>122</v>
      </c>
      <c r="C146" s="11" t="s">
        <v>1</v>
      </c>
      <c r="D146" s="68">
        <v>1</v>
      </c>
      <c r="E146" s="13"/>
      <c r="F146" s="14">
        <f>D146*E146</f>
        <v>0</v>
      </c>
    </row>
    <row r="147" spans="1:6" s="3" customFormat="1" x14ac:dyDescent="0.25">
      <c r="A147" s="22"/>
      <c r="B147" s="20"/>
      <c r="C147" s="11"/>
      <c r="D147" s="12"/>
      <c r="E147" s="24"/>
      <c r="F147" s="25"/>
    </row>
    <row r="148" spans="1:6" ht="15" customHeight="1" x14ac:dyDescent="0.25">
      <c r="A148" s="70"/>
      <c r="B148" s="119" t="s">
        <v>22</v>
      </c>
      <c r="C148" s="120"/>
      <c r="D148" s="120"/>
      <c r="E148" s="120"/>
      <c r="F148" s="77">
        <f>SUM(F146:F147)</f>
        <v>0</v>
      </c>
    </row>
    <row r="149" spans="1:6" s="3" customFormat="1" ht="15.75" thickBot="1" x14ac:dyDescent="0.3">
      <c r="A149" s="22"/>
      <c r="B149" s="20"/>
      <c r="C149" s="11"/>
      <c r="D149" s="12"/>
      <c r="E149" s="24"/>
      <c r="F149" s="25"/>
    </row>
    <row r="150" spans="1:6" ht="15" customHeight="1" thickBot="1" x14ac:dyDescent="0.3">
      <c r="A150" s="70"/>
      <c r="B150" s="110" t="s">
        <v>22</v>
      </c>
      <c r="C150" s="111"/>
      <c r="D150" s="111"/>
      <c r="E150" s="112"/>
      <c r="F150" s="59">
        <f>F148+F142+F136+F127</f>
        <v>0</v>
      </c>
    </row>
    <row r="151" spans="1:6" ht="15" customHeight="1" x14ac:dyDescent="0.25">
      <c r="A151" s="17"/>
      <c r="B151" s="16"/>
      <c r="C151" s="11"/>
      <c r="D151" s="12"/>
      <c r="E151" s="13"/>
      <c r="F151" s="14"/>
    </row>
    <row r="152" spans="1:6" x14ac:dyDescent="0.25">
      <c r="A152" s="17" t="s">
        <v>26</v>
      </c>
      <c r="B152" s="16" t="s">
        <v>73</v>
      </c>
      <c r="C152" s="11"/>
      <c r="D152" s="12"/>
      <c r="E152" s="13"/>
      <c r="F152" s="14">
        <v>0</v>
      </c>
    </row>
    <row r="153" spans="1:6" ht="15" customHeight="1" x14ac:dyDescent="0.25">
      <c r="A153" s="17"/>
      <c r="B153" s="16"/>
      <c r="C153" s="11"/>
      <c r="D153" s="12"/>
      <c r="E153" s="13"/>
      <c r="F153" s="14"/>
    </row>
    <row r="154" spans="1:6" x14ac:dyDescent="0.25">
      <c r="A154" s="19" t="s">
        <v>74</v>
      </c>
      <c r="B154" s="21" t="s">
        <v>39</v>
      </c>
      <c r="C154" s="11"/>
      <c r="D154" s="12"/>
      <c r="E154" s="13"/>
      <c r="F154" s="14">
        <v>0</v>
      </c>
    </row>
    <row r="155" spans="1:6" x14ac:dyDescent="0.25">
      <c r="A155" s="17"/>
      <c r="B155" s="16"/>
      <c r="C155" s="11"/>
      <c r="D155" s="12"/>
      <c r="E155" s="13"/>
      <c r="F155" s="14"/>
    </row>
    <row r="156" spans="1:6" x14ac:dyDescent="0.25">
      <c r="A156" s="17"/>
      <c r="B156" s="69" t="s">
        <v>40</v>
      </c>
      <c r="C156" s="11" t="s">
        <v>41</v>
      </c>
      <c r="D156" s="68"/>
      <c r="E156" s="13"/>
      <c r="F156" s="14">
        <f>D156*E156</f>
        <v>0</v>
      </c>
    </row>
    <row r="157" spans="1:6" ht="15" customHeight="1" x14ac:dyDescent="0.25">
      <c r="A157" s="17"/>
      <c r="B157" s="16"/>
      <c r="C157" s="11"/>
      <c r="D157" s="12"/>
      <c r="E157" s="13"/>
      <c r="F157" s="14"/>
    </row>
    <row r="158" spans="1:6" x14ac:dyDescent="0.25">
      <c r="A158" s="19" t="s">
        <v>75</v>
      </c>
      <c r="B158" s="21" t="s">
        <v>123</v>
      </c>
      <c r="C158" s="11"/>
      <c r="D158" s="12"/>
      <c r="E158" s="13"/>
      <c r="F158" s="14">
        <v>0</v>
      </c>
    </row>
    <row r="159" spans="1:6" x14ac:dyDescent="0.25">
      <c r="A159" s="17"/>
      <c r="B159" s="16"/>
      <c r="C159" s="11"/>
      <c r="D159" s="12"/>
      <c r="E159" s="13"/>
      <c r="F159" s="14"/>
    </row>
    <row r="160" spans="1:6" ht="30" x14ac:dyDescent="0.25">
      <c r="A160" s="17"/>
      <c r="B160" s="18" t="s">
        <v>124</v>
      </c>
      <c r="C160" s="11" t="s">
        <v>1</v>
      </c>
      <c r="D160" s="68">
        <v>15</v>
      </c>
      <c r="E160" s="13"/>
      <c r="F160" s="14">
        <f>D160*E160</f>
        <v>0</v>
      </c>
    </row>
    <row r="161" spans="1:6" x14ac:dyDescent="0.25">
      <c r="A161" s="17"/>
      <c r="B161" s="69" t="s">
        <v>27</v>
      </c>
      <c r="C161" s="11"/>
      <c r="D161" s="68"/>
      <c r="E161" s="13"/>
      <c r="F161" s="14">
        <f>D161*E161</f>
        <v>0</v>
      </c>
    </row>
    <row r="162" spans="1:6" x14ac:dyDescent="0.25">
      <c r="A162" s="17"/>
      <c r="B162" s="18" t="s">
        <v>125</v>
      </c>
      <c r="C162" s="11"/>
      <c r="D162" s="68"/>
      <c r="E162" s="13"/>
      <c r="F162" s="14">
        <f>D162*E162</f>
        <v>0</v>
      </c>
    </row>
    <row r="163" spans="1:6" s="3" customFormat="1" x14ac:dyDescent="0.25">
      <c r="A163" s="22"/>
      <c r="B163" s="20"/>
      <c r="C163" s="11"/>
      <c r="D163" s="12"/>
      <c r="E163" s="24"/>
      <c r="F163" s="25"/>
    </row>
    <row r="164" spans="1:6" ht="15" customHeight="1" x14ac:dyDescent="0.25">
      <c r="A164" s="70"/>
      <c r="B164" s="119" t="s">
        <v>22</v>
      </c>
      <c r="C164" s="120"/>
      <c r="D164" s="120"/>
      <c r="E164" s="120"/>
      <c r="F164" s="77">
        <f>SUM(F160:F163)</f>
        <v>0</v>
      </c>
    </row>
    <row r="165" spans="1:6" ht="15" customHeight="1" x14ac:dyDescent="0.25">
      <c r="A165" s="17"/>
      <c r="B165" s="16"/>
      <c r="C165" s="11"/>
      <c r="D165" s="12"/>
      <c r="E165" s="13"/>
      <c r="F165" s="14"/>
    </row>
    <row r="166" spans="1:6" x14ac:dyDescent="0.25">
      <c r="A166" s="19" t="s">
        <v>76</v>
      </c>
      <c r="B166" s="21" t="s">
        <v>126</v>
      </c>
      <c r="C166" s="11"/>
      <c r="D166" s="12"/>
      <c r="E166" s="13"/>
      <c r="F166" s="14">
        <v>0</v>
      </c>
    </row>
    <row r="167" spans="1:6" x14ac:dyDescent="0.25">
      <c r="A167" s="17"/>
      <c r="B167" s="16"/>
      <c r="C167" s="11"/>
      <c r="D167" s="12"/>
      <c r="E167" s="13"/>
      <c r="F167" s="14"/>
    </row>
    <row r="168" spans="1:6" x14ac:dyDescent="0.25">
      <c r="A168" s="17"/>
      <c r="B168" s="18" t="s">
        <v>127</v>
      </c>
      <c r="C168" s="11" t="s">
        <v>1</v>
      </c>
      <c r="D168" s="68">
        <v>1</v>
      </c>
      <c r="E168" s="13"/>
      <c r="F168" s="14">
        <f>D168*E168</f>
        <v>0</v>
      </c>
    </row>
    <row r="169" spans="1:6" x14ac:dyDescent="0.25">
      <c r="A169" s="17"/>
      <c r="B169" s="69" t="s">
        <v>27</v>
      </c>
      <c r="C169" s="11"/>
      <c r="D169" s="68"/>
      <c r="E169" s="13"/>
      <c r="F169" s="14">
        <f>D169*E169</f>
        <v>0</v>
      </c>
    </row>
    <row r="170" spans="1:6" s="3" customFormat="1" x14ac:dyDescent="0.25">
      <c r="A170" s="22"/>
      <c r="B170" s="20"/>
      <c r="C170" s="11"/>
      <c r="D170" s="12"/>
      <c r="E170" s="24"/>
      <c r="F170" s="25"/>
    </row>
    <row r="171" spans="1:6" ht="15" customHeight="1" x14ac:dyDescent="0.25">
      <c r="A171" s="70"/>
      <c r="B171" s="119" t="s">
        <v>22</v>
      </c>
      <c r="C171" s="120"/>
      <c r="D171" s="120"/>
      <c r="E171" s="120"/>
      <c r="F171" s="77">
        <f>SUM(F168:F170)</f>
        <v>0</v>
      </c>
    </row>
    <row r="172" spans="1:6" s="3" customFormat="1" ht="15.75" thickBot="1" x14ac:dyDescent="0.3">
      <c r="A172" s="22"/>
      <c r="B172" s="20"/>
      <c r="C172" s="11"/>
      <c r="D172" s="12"/>
      <c r="E172" s="24"/>
      <c r="F172" s="25"/>
    </row>
    <row r="173" spans="1:6" ht="15" customHeight="1" thickBot="1" x14ac:dyDescent="0.3">
      <c r="A173" s="70"/>
      <c r="B173" s="110" t="s">
        <v>22</v>
      </c>
      <c r="C173" s="111"/>
      <c r="D173" s="111"/>
      <c r="E173" s="112"/>
      <c r="F173" s="59">
        <f>F171+F164</f>
        <v>0</v>
      </c>
    </row>
    <row r="174" spans="1:6" ht="15" customHeight="1" x14ac:dyDescent="0.25">
      <c r="A174" s="17"/>
      <c r="B174" s="16"/>
      <c r="C174" s="11"/>
      <c r="D174" s="12"/>
      <c r="E174" s="13"/>
      <c r="F174" s="14"/>
    </row>
    <row r="175" spans="1:6" x14ac:dyDescent="0.25">
      <c r="A175" s="17" t="s">
        <v>77</v>
      </c>
      <c r="B175" s="16" t="s">
        <v>78</v>
      </c>
      <c r="C175" s="11"/>
      <c r="D175" s="12"/>
      <c r="E175" s="13"/>
      <c r="F175" s="14">
        <v>0</v>
      </c>
    </row>
    <row r="176" spans="1:6" x14ac:dyDescent="0.25">
      <c r="A176" s="17"/>
      <c r="B176" s="16"/>
      <c r="C176" s="11"/>
      <c r="D176" s="12"/>
      <c r="E176" s="13"/>
      <c r="F176" s="14"/>
    </row>
    <row r="177" spans="1:6" ht="30" x14ac:dyDescent="0.25">
      <c r="A177" s="17"/>
      <c r="B177" s="18" t="s">
        <v>79</v>
      </c>
      <c r="C177" s="11" t="s">
        <v>1</v>
      </c>
      <c r="D177" s="12">
        <v>1</v>
      </c>
      <c r="E177" s="13"/>
      <c r="F177" s="14">
        <f>D177*E177</f>
        <v>0</v>
      </c>
    </row>
    <row r="178" spans="1:6" x14ac:dyDescent="0.25">
      <c r="A178" s="17"/>
      <c r="B178" s="69" t="s">
        <v>27</v>
      </c>
      <c r="C178" s="11"/>
      <c r="D178" s="68"/>
      <c r="E178" s="13"/>
      <c r="F178" s="14">
        <f>D178*E178</f>
        <v>0</v>
      </c>
    </row>
    <row r="179" spans="1:6" s="3" customFormat="1" ht="15.75" thickBot="1" x14ac:dyDescent="0.3">
      <c r="A179" s="22"/>
      <c r="B179" s="20"/>
      <c r="C179" s="11"/>
      <c r="D179" s="12"/>
      <c r="E179" s="24"/>
      <c r="F179" s="25"/>
    </row>
    <row r="180" spans="1:6" ht="15" customHeight="1" thickBot="1" x14ac:dyDescent="0.3">
      <c r="A180" s="70"/>
      <c r="B180" s="110" t="s">
        <v>22</v>
      </c>
      <c r="C180" s="111"/>
      <c r="D180" s="111"/>
      <c r="E180" s="112"/>
      <c r="F180" s="59">
        <f>SUM(F176:F179)</f>
        <v>0</v>
      </c>
    </row>
    <row r="181" spans="1:6" ht="15" customHeight="1" x14ac:dyDescent="0.25">
      <c r="A181" s="17"/>
      <c r="B181" s="16"/>
      <c r="C181" s="11"/>
      <c r="D181" s="12"/>
      <c r="E181" s="13"/>
      <c r="F181" s="14"/>
    </row>
    <row r="182" spans="1:6" x14ac:dyDescent="0.25">
      <c r="A182" s="17" t="s">
        <v>80</v>
      </c>
      <c r="B182" s="16" t="s">
        <v>128</v>
      </c>
      <c r="C182" s="11"/>
      <c r="D182" s="12"/>
      <c r="E182" s="13"/>
      <c r="F182" s="14">
        <v>0</v>
      </c>
    </row>
    <row r="183" spans="1:6" x14ac:dyDescent="0.25">
      <c r="A183" s="17"/>
      <c r="B183" s="16"/>
      <c r="C183" s="11"/>
      <c r="D183" s="12"/>
      <c r="E183" s="13"/>
      <c r="F183" s="14"/>
    </row>
    <row r="184" spans="1:6" x14ac:dyDescent="0.25">
      <c r="A184" s="17"/>
      <c r="B184" s="69" t="s">
        <v>81</v>
      </c>
      <c r="C184" s="11" t="s">
        <v>1</v>
      </c>
      <c r="D184" s="12">
        <v>1</v>
      </c>
      <c r="E184" s="13"/>
      <c r="F184" s="14">
        <f>D184*E184</f>
        <v>0</v>
      </c>
    </row>
    <row r="185" spans="1:6" s="3" customFormat="1" ht="15.75" thickBot="1" x14ac:dyDescent="0.3">
      <c r="A185" s="22"/>
      <c r="B185" s="20"/>
      <c r="C185" s="11"/>
      <c r="D185" s="12"/>
      <c r="E185" s="24"/>
      <c r="F185" s="25"/>
    </row>
    <row r="186" spans="1:6" ht="15" customHeight="1" thickBot="1" x14ac:dyDescent="0.3">
      <c r="A186" s="70"/>
      <c r="B186" s="110" t="s">
        <v>22</v>
      </c>
      <c r="C186" s="111"/>
      <c r="D186" s="111"/>
      <c r="E186" s="112"/>
      <c r="F186" s="59">
        <f>SUM(F183:F185)</f>
        <v>0</v>
      </c>
    </row>
    <row r="187" spans="1:6" ht="15" customHeight="1" x14ac:dyDescent="0.25">
      <c r="A187" s="17"/>
      <c r="B187" s="16"/>
      <c r="C187" s="11"/>
      <c r="D187" s="12"/>
      <c r="E187" s="13"/>
      <c r="F187" s="14"/>
    </row>
    <row r="188" spans="1:6" x14ac:dyDescent="0.25">
      <c r="A188" s="17" t="s">
        <v>82</v>
      </c>
      <c r="B188" s="16" t="s">
        <v>83</v>
      </c>
      <c r="C188" s="11"/>
      <c r="D188" s="12"/>
      <c r="E188" s="13"/>
      <c r="F188" s="14">
        <v>0</v>
      </c>
    </row>
    <row r="189" spans="1:6" x14ac:dyDescent="0.25">
      <c r="A189" s="17"/>
      <c r="B189" s="16"/>
      <c r="C189" s="11"/>
      <c r="D189" s="12"/>
      <c r="E189" s="13"/>
      <c r="F189" s="14"/>
    </row>
    <row r="190" spans="1:6" x14ac:dyDescent="0.25">
      <c r="A190" s="17"/>
      <c r="B190" s="69" t="s">
        <v>81</v>
      </c>
      <c r="C190" s="11" t="s">
        <v>1</v>
      </c>
      <c r="D190" s="12">
        <v>1</v>
      </c>
      <c r="E190" s="13"/>
      <c r="F190" s="14">
        <f>D190*E190</f>
        <v>0</v>
      </c>
    </row>
    <row r="191" spans="1:6" s="3" customFormat="1" ht="15.75" thickBot="1" x14ac:dyDescent="0.3">
      <c r="A191" s="22"/>
      <c r="B191" s="20"/>
      <c r="C191" s="11"/>
      <c r="D191" s="12"/>
      <c r="E191" s="24"/>
      <c r="F191" s="25"/>
    </row>
    <row r="192" spans="1:6" ht="15" customHeight="1" thickBot="1" x14ac:dyDescent="0.3">
      <c r="A192" s="70"/>
      <c r="B192" s="110" t="s">
        <v>22</v>
      </c>
      <c r="C192" s="111"/>
      <c r="D192" s="111"/>
      <c r="E192" s="112"/>
      <c r="F192" s="59">
        <f>SUM(F189:F191)</f>
        <v>0</v>
      </c>
    </row>
    <row r="193" spans="1:6" ht="15" customHeight="1" x14ac:dyDescent="0.25">
      <c r="A193" s="17"/>
      <c r="B193" s="16"/>
      <c r="C193" s="11"/>
      <c r="D193" s="12"/>
      <c r="E193" s="13"/>
      <c r="F193" s="14"/>
    </row>
    <row r="194" spans="1:6" x14ac:dyDescent="0.25">
      <c r="A194" s="17" t="s">
        <v>84</v>
      </c>
      <c r="B194" s="16" t="s">
        <v>85</v>
      </c>
      <c r="C194" s="11"/>
      <c r="D194" s="12"/>
      <c r="E194" s="13"/>
      <c r="F194" s="14">
        <v>0</v>
      </c>
    </row>
    <row r="195" spans="1:6" x14ac:dyDescent="0.25">
      <c r="A195" s="17"/>
      <c r="B195" s="16"/>
      <c r="C195" s="11"/>
      <c r="D195" s="12"/>
      <c r="E195" s="13"/>
      <c r="F195" s="14"/>
    </row>
    <row r="196" spans="1:6" x14ac:dyDescent="0.25">
      <c r="A196" s="17"/>
      <c r="B196" s="69" t="s">
        <v>81</v>
      </c>
      <c r="C196" s="11" t="s">
        <v>1</v>
      </c>
      <c r="D196" s="12">
        <v>1</v>
      </c>
      <c r="E196" s="13"/>
      <c r="F196" s="14">
        <f>D196*E196</f>
        <v>0</v>
      </c>
    </row>
    <row r="197" spans="1:6" s="3" customFormat="1" ht="15.75" thickBot="1" x14ac:dyDescent="0.3">
      <c r="A197" s="22"/>
      <c r="B197" s="20"/>
      <c r="C197" s="11"/>
      <c r="D197" s="12"/>
      <c r="E197" s="24"/>
      <c r="F197" s="25"/>
    </row>
    <row r="198" spans="1:6" ht="15" customHeight="1" thickBot="1" x14ac:dyDescent="0.3">
      <c r="A198" s="70"/>
      <c r="B198" s="110" t="s">
        <v>22</v>
      </c>
      <c r="C198" s="111"/>
      <c r="D198" s="111"/>
      <c r="E198" s="112"/>
      <c r="F198" s="59">
        <f>SUM(F195:F197)</f>
        <v>0</v>
      </c>
    </row>
    <row r="199" spans="1:6" ht="15" customHeight="1" x14ac:dyDescent="0.25">
      <c r="A199" s="17"/>
      <c r="B199" s="16"/>
      <c r="C199" s="11"/>
      <c r="D199" s="12"/>
      <c r="E199" s="13"/>
      <c r="F199" s="14"/>
    </row>
    <row r="200" spans="1:6" x14ac:dyDescent="0.25">
      <c r="A200" s="17" t="s">
        <v>86</v>
      </c>
      <c r="B200" s="16" t="s">
        <v>87</v>
      </c>
      <c r="C200" s="11"/>
      <c r="D200" s="12"/>
      <c r="E200" s="13"/>
      <c r="F200" s="14">
        <v>0</v>
      </c>
    </row>
    <row r="201" spans="1:6" x14ac:dyDescent="0.25">
      <c r="A201" s="17"/>
      <c r="B201" s="16"/>
      <c r="C201" s="11"/>
      <c r="D201" s="12"/>
      <c r="E201" s="13"/>
      <c r="F201" s="14"/>
    </row>
    <row r="202" spans="1:6" x14ac:dyDescent="0.25">
      <c r="A202" s="17"/>
      <c r="B202" s="69" t="s">
        <v>81</v>
      </c>
      <c r="C202" s="11" t="s">
        <v>1</v>
      </c>
      <c r="D202" s="12">
        <v>1</v>
      </c>
      <c r="E202" s="13"/>
      <c r="F202" s="14">
        <f>D202*E202</f>
        <v>0</v>
      </c>
    </row>
    <row r="203" spans="1:6" s="3" customFormat="1" ht="15.75" thickBot="1" x14ac:dyDescent="0.3">
      <c r="A203" s="22"/>
      <c r="B203" s="20"/>
      <c r="C203" s="11"/>
      <c r="D203" s="12"/>
      <c r="E203" s="24"/>
      <c r="F203" s="25"/>
    </row>
    <row r="204" spans="1:6" ht="15" customHeight="1" thickBot="1" x14ac:dyDescent="0.3">
      <c r="A204" s="70"/>
      <c r="B204" s="110" t="s">
        <v>22</v>
      </c>
      <c r="C204" s="111"/>
      <c r="D204" s="111"/>
      <c r="E204" s="112"/>
      <c r="F204" s="59">
        <f>SUM(F201:F203)</f>
        <v>0</v>
      </c>
    </row>
    <row r="205" spans="1:6" ht="15" customHeight="1" thickBot="1" x14ac:dyDescent="0.3">
      <c r="A205" s="60"/>
      <c r="B205" s="39"/>
      <c r="C205" s="40"/>
      <c r="D205" s="41"/>
      <c r="E205" s="42"/>
      <c r="F205" s="61">
        <f t="shared" ref="F205" si="0">E205*C205</f>
        <v>0</v>
      </c>
    </row>
    <row r="206" spans="1:6" ht="15" customHeight="1" thickBot="1" x14ac:dyDescent="0.3">
      <c r="A206" s="63"/>
      <c r="B206" s="107" t="s">
        <v>136</v>
      </c>
      <c r="C206" s="108"/>
      <c r="D206" s="108"/>
      <c r="E206" s="109"/>
      <c r="F206" s="62">
        <f>F204+F198+F192+F186+F180+F173+F150+F113+F96+F10</f>
        <v>0</v>
      </c>
    </row>
    <row r="207" spans="1:6" ht="15" customHeight="1" x14ac:dyDescent="0.25">
      <c r="A207" s="19"/>
      <c r="B207" s="21"/>
      <c r="C207" s="11"/>
      <c r="D207" s="12"/>
      <c r="E207" s="13"/>
      <c r="F207" s="14"/>
    </row>
    <row r="208" spans="1:6" x14ac:dyDescent="0.25">
      <c r="A208" s="64"/>
      <c r="B208" s="43"/>
      <c r="C208" s="44"/>
      <c r="D208" s="45"/>
      <c r="E208" s="46"/>
      <c r="F208" s="65"/>
    </row>
    <row r="209" spans="1:6" ht="15" customHeight="1" x14ac:dyDescent="0.25">
      <c r="A209" s="15">
        <v>3</v>
      </c>
      <c r="B209" s="76" t="s">
        <v>129</v>
      </c>
      <c r="C209" s="11"/>
      <c r="D209" s="12"/>
      <c r="E209" s="13"/>
      <c r="F209" s="14">
        <v>0</v>
      </c>
    </row>
    <row r="210" spans="1:6" ht="15" customHeight="1" x14ac:dyDescent="0.25">
      <c r="A210" s="17"/>
      <c r="B210" s="16"/>
      <c r="C210" s="11"/>
      <c r="D210" s="12"/>
      <c r="E210" s="13"/>
      <c r="F210" s="14"/>
    </row>
    <row r="211" spans="1:6" x14ac:dyDescent="0.25">
      <c r="A211" s="17" t="s">
        <v>130</v>
      </c>
      <c r="B211" s="16" t="s">
        <v>37</v>
      </c>
      <c r="C211" s="11"/>
      <c r="D211" s="12"/>
      <c r="E211" s="13"/>
      <c r="F211" s="14">
        <v>0</v>
      </c>
    </row>
    <row r="212" spans="1:6" ht="15" customHeight="1" x14ac:dyDescent="0.25">
      <c r="A212" s="17"/>
      <c r="B212" s="16"/>
      <c r="C212" s="11"/>
      <c r="D212" s="12"/>
      <c r="E212" s="13"/>
      <c r="F212" s="14"/>
    </row>
    <row r="213" spans="1:6" x14ac:dyDescent="0.25">
      <c r="A213" s="19"/>
      <c r="B213" s="74" t="s">
        <v>43</v>
      </c>
      <c r="C213" s="11"/>
      <c r="D213" s="12"/>
      <c r="E213" s="13"/>
      <c r="F213" s="14">
        <v>0</v>
      </c>
    </row>
    <row r="214" spans="1:6" ht="45" x14ac:dyDescent="0.25">
      <c r="A214" s="17"/>
      <c r="B214" s="69" t="s">
        <v>44</v>
      </c>
      <c r="C214" s="11" t="s">
        <v>1</v>
      </c>
      <c r="D214" s="68">
        <v>1</v>
      </c>
      <c r="E214" s="13"/>
      <c r="F214" s="14">
        <f>D214*E214</f>
        <v>0</v>
      </c>
    </row>
    <row r="215" spans="1:6" x14ac:dyDescent="0.25">
      <c r="A215" s="17"/>
      <c r="B215" s="69" t="s">
        <v>131</v>
      </c>
      <c r="C215" s="11"/>
      <c r="D215" s="68"/>
      <c r="E215" s="13"/>
      <c r="F215" s="14">
        <f>D215*E215</f>
        <v>0</v>
      </c>
    </row>
    <row r="216" spans="1:6" x14ac:dyDescent="0.25">
      <c r="A216" s="17"/>
      <c r="B216" s="69" t="s">
        <v>27</v>
      </c>
      <c r="C216" s="11"/>
      <c r="D216" s="68"/>
      <c r="E216" s="13"/>
      <c r="F216" s="14">
        <f>D216*E216</f>
        <v>0</v>
      </c>
    </row>
    <row r="217" spans="1:6" ht="15" customHeight="1" x14ac:dyDescent="0.25">
      <c r="A217" s="17"/>
      <c r="B217" s="16"/>
      <c r="C217" s="11"/>
      <c r="D217" s="12"/>
      <c r="E217" s="13"/>
      <c r="F217" s="14"/>
    </row>
    <row r="218" spans="1:6" x14ac:dyDescent="0.25">
      <c r="A218" s="19"/>
      <c r="B218" s="74" t="s">
        <v>46</v>
      </c>
      <c r="C218" s="11"/>
      <c r="D218" s="12"/>
      <c r="E218" s="13"/>
      <c r="F218" s="14">
        <v>0</v>
      </c>
    </row>
    <row r="219" spans="1:6" ht="30" x14ac:dyDescent="0.25">
      <c r="A219" s="17"/>
      <c r="B219" s="69" t="s">
        <v>47</v>
      </c>
      <c r="C219" s="11" t="s">
        <v>1</v>
      </c>
      <c r="D219" s="68">
        <v>1</v>
      </c>
      <c r="E219" s="13"/>
      <c r="F219" s="14">
        <f>D219*E219</f>
        <v>0</v>
      </c>
    </row>
    <row r="220" spans="1:6" x14ac:dyDescent="0.25">
      <c r="A220" s="17"/>
      <c r="B220" s="69" t="s">
        <v>27</v>
      </c>
      <c r="C220" s="11"/>
      <c r="D220" s="68"/>
      <c r="E220" s="13"/>
      <c r="F220" s="14">
        <f>D220*E220</f>
        <v>0</v>
      </c>
    </row>
    <row r="221" spans="1:6" ht="15" customHeight="1" x14ac:dyDescent="0.25">
      <c r="A221" s="17"/>
      <c r="B221" s="16"/>
      <c r="C221" s="11"/>
      <c r="D221" s="12"/>
      <c r="E221" s="13"/>
      <c r="F221" s="14"/>
    </row>
    <row r="222" spans="1:6" x14ac:dyDescent="0.25">
      <c r="A222" s="19"/>
      <c r="B222" s="74" t="s">
        <v>49</v>
      </c>
      <c r="C222" s="11"/>
      <c r="D222" s="12"/>
      <c r="E222" s="13"/>
      <c r="F222" s="14">
        <v>0</v>
      </c>
    </row>
    <row r="223" spans="1:6" x14ac:dyDescent="0.25">
      <c r="A223" s="17"/>
      <c r="B223" s="78" t="s">
        <v>50</v>
      </c>
      <c r="C223" s="11"/>
      <c r="D223" s="68"/>
      <c r="E223" s="13"/>
      <c r="F223" s="14">
        <f>D223*E223</f>
        <v>0</v>
      </c>
    </row>
    <row r="224" spans="1:6" ht="30" x14ac:dyDescent="0.25">
      <c r="A224" s="17"/>
      <c r="B224" s="69" t="s">
        <v>113</v>
      </c>
      <c r="C224" s="11" t="s">
        <v>1</v>
      </c>
      <c r="D224" s="68">
        <v>1</v>
      </c>
      <c r="E224" s="13"/>
      <c r="F224" s="14">
        <f>D224*E224</f>
        <v>0</v>
      </c>
    </row>
    <row r="225" spans="1:6" ht="30" x14ac:dyDescent="0.25">
      <c r="A225" s="17"/>
      <c r="B225" s="69" t="s">
        <v>141</v>
      </c>
      <c r="C225" s="11"/>
      <c r="D225" s="68"/>
      <c r="E225" s="13"/>
      <c r="F225" s="14">
        <f>D225*E225</f>
        <v>0</v>
      </c>
    </row>
    <row r="226" spans="1:6" x14ac:dyDescent="0.25">
      <c r="A226" s="17"/>
      <c r="B226" s="69" t="s">
        <v>27</v>
      </c>
      <c r="C226" s="11"/>
      <c r="D226" s="68"/>
      <c r="E226" s="13"/>
      <c r="F226" s="14">
        <f>D226*E226</f>
        <v>0</v>
      </c>
    </row>
    <row r="227" spans="1:6" x14ac:dyDescent="0.25">
      <c r="A227" s="17"/>
      <c r="B227" s="16"/>
      <c r="C227" s="11"/>
      <c r="D227" s="12"/>
      <c r="E227" s="13"/>
      <c r="F227" s="14"/>
    </row>
    <row r="228" spans="1:6" x14ac:dyDescent="0.25">
      <c r="A228" s="17"/>
      <c r="B228" s="78" t="s">
        <v>51</v>
      </c>
      <c r="C228" s="11"/>
      <c r="D228" s="68"/>
      <c r="E228" s="13"/>
      <c r="F228" s="14">
        <f>D228*E228</f>
        <v>0</v>
      </c>
    </row>
    <row r="229" spans="1:6" ht="45" x14ac:dyDescent="0.25">
      <c r="A229" s="17"/>
      <c r="B229" s="69" t="s">
        <v>108</v>
      </c>
      <c r="C229" s="11" t="s">
        <v>1</v>
      </c>
      <c r="D229" s="68">
        <v>1</v>
      </c>
      <c r="E229" s="13"/>
      <c r="F229" s="14">
        <f>D229*E229</f>
        <v>0</v>
      </c>
    </row>
    <row r="230" spans="1:6" x14ac:dyDescent="0.25">
      <c r="A230" s="17"/>
      <c r="B230" s="69" t="s">
        <v>27</v>
      </c>
      <c r="C230" s="11"/>
      <c r="D230" s="68"/>
      <c r="E230" s="13"/>
      <c r="F230" s="14">
        <f>D230*E230</f>
        <v>0</v>
      </c>
    </row>
    <row r="231" spans="1:6" s="3" customFormat="1" ht="15.75" thickBot="1" x14ac:dyDescent="0.3">
      <c r="A231" s="22"/>
      <c r="B231" s="20"/>
      <c r="C231" s="11"/>
      <c r="D231" s="12"/>
      <c r="E231" s="24"/>
      <c r="F231" s="25"/>
    </row>
    <row r="232" spans="1:6" ht="15" customHeight="1" thickBot="1" x14ac:dyDescent="0.3">
      <c r="A232" s="70"/>
      <c r="B232" s="110" t="s">
        <v>22</v>
      </c>
      <c r="C232" s="111"/>
      <c r="D232" s="111"/>
      <c r="E232" s="112"/>
      <c r="F232" s="59">
        <f>SUM(F212:F230)</f>
        <v>0</v>
      </c>
    </row>
    <row r="233" spans="1:6" ht="15" customHeight="1" x14ac:dyDescent="0.25">
      <c r="A233" s="17"/>
      <c r="B233" s="16"/>
      <c r="C233" s="11"/>
      <c r="D233" s="12"/>
      <c r="E233" s="13"/>
      <c r="F233" s="14"/>
    </row>
    <row r="234" spans="1:6" x14ac:dyDescent="0.25">
      <c r="A234" s="17" t="s">
        <v>132</v>
      </c>
      <c r="B234" s="16" t="s">
        <v>57</v>
      </c>
      <c r="C234" s="11"/>
      <c r="D234" s="12"/>
      <c r="E234" s="13"/>
      <c r="F234" s="14">
        <v>0</v>
      </c>
    </row>
    <row r="235" spans="1:6" x14ac:dyDescent="0.25">
      <c r="A235" s="17"/>
      <c r="B235" s="16"/>
      <c r="C235" s="11"/>
      <c r="D235" s="12"/>
      <c r="E235" s="13"/>
      <c r="F235" s="14"/>
    </row>
    <row r="236" spans="1:6" x14ac:dyDescent="0.25">
      <c r="A236" s="17"/>
      <c r="B236" s="69" t="s">
        <v>60</v>
      </c>
      <c r="C236" s="11" t="s">
        <v>61</v>
      </c>
      <c r="D236" s="68"/>
      <c r="E236" s="13"/>
      <c r="F236" s="14">
        <f>D236*E236</f>
        <v>0</v>
      </c>
    </row>
    <row r="237" spans="1:6" ht="15" customHeight="1" x14ac:dyDescent="0.25">
      <c r="A237" s="17"/>
      <c r="B237" s="16"/>
      <c r="C237" s="11"/>
      <c r="D237" s="12"/>
      <c r="E237" s="13"/>
      <c r="F237" s="14"/>
    </row>
    <row r="238" spans="1:6" x14ac:dyDescent="0.25">
      <c r="A238" s="17" t="s">
        <v>133</v>
      </c>
      <c r="B238" s="16" t="s">
        <v>114</v>
      </c>
      <c r="C238" s="11"/>
      <c r="D238" s="12"/>
      <c r="E238" s="13"/>
      <c r="F238" s="14">
        <v>0</v>
      </c>
    </row>
    <row r="239" spans="1:6" x14ac:dyDescent="0.25">
      <c r="A239" s="17"/>
      <c r="B239" s="16"/>
      <c r="C239" s="11"/>
      <c r="D239" s="12"/>
      <c r="E239" s="13"/>
      <c r="F239" s="14"/>
    </row>
    <row r="240" spans="1:6" x14ac:dyDescent="0.25">
      <c r="A240" s="17"/>
      <c r="B240" s="69" t="s">
        <v>60</v>
      </c>
      <c r="C240" s="11" t="s">
        <v>61</v>
      </c>
      <c r="D240" s="68"/>
      <c r="E240" s="13"/>
      <c r="F240" s="14">
        <f>D240*E240</f>
        <v>0</v>
      </c>
    </row>
    <row r="241" spans="1:7" ht="15" customHeight="1" x14ac:dyDescent="0.25">
      <c r="A241" s="17"/>
      <c r="B241" s="16"/>
      <c r="C241" s="11"/>
      <c r="D241" s="12"/>
      <c r="E241" s="13"/>
      <c r="F241" s="14"/>
    </row>
    <row r="242" spans="1:7" x14ac:dyDescent="0.25">
      <c r="A242" s="17" t="s">
        <v>134</v>
      </c>
      <c r="B242" s="16" t="s">
        <v>73</v>
      </c>
      <c r="C242" s="11"/>
      <c r="D242" s="12"/>
      <c r="E242" s="13"/>
      <c r="F242" s="14">
        <v>0</v>
      </c>
    </row>
    <row r="243" spans="1:7" x14ac:dyDescent="0.25">
      <c r="A243" s="17"/>
      <c r="B243" s="16"/>
      <c r="C243" s="11"/>
      <c r="D243" s="12"/>
      <c r="E243" s="13"/>
      <c r="F243" s="14"/>
    </row>
    <row r="244" spans="1:7" x14ac:dyDescent="0.25">
      <c r="A244" s="17"/>
      <c r="B244" s="69" t="s">
        <v>60</v>
      </c>
      <c r="C244" s="11" t="s">
        <v>61</v>
      </c>
      <c r="D244" s="68"/>
      <c r="E244" s="13"/>
      <c r="F244" s="14">
        <f>D244*E244</f>
        <v>0</v>
      </c>
    </row>
    <row r="245" spans="1:7" ht="15" customHeight="1" thickBot="1" x14ac:dyDescent="0.3">
      <c r="A245" s="60"/>
      <c r="B245" s="39"/>
      <c r="C245" s="40"/>
      <c r="D245" s="41"/>
      <c r="E245" s="42"/>
      <c r="F245" s="61">
        <f t="shared" ref="F245" si="1">E245*C245</f>
        <v>0</v>
      </c>
    </row>
    <row r="246" spans="1:7" ht="15" customHeight="1" thickBot="1" x14ac:dyDescent="0.3">
      <c r="A246" s="63"/>
      <c r="B246" s="107" t="s">
        <v>135</v>
      </c>
      <c r="C246" s="108"/>
      <c r="D246" s="108"/>
      <c r="E246" s="109"/>
      <c r="F246" s="62">
        <f>F232</f>
        <v>0</v>
      </c>
    </row>
    <row r="247" spans="1:7" s="3" customFormat="1" x14ac:dyDescent="0.25">
      <c r="A247" s="22"/>
      <c r="B247" s="20"/>
      <c r="C247" s="11"/>
      <c r="D247" s="12"/>
      <c r="E247" s="24"/>
      <c r="F247" s="25"/>
    </row>
    <row r="248" spans="1:7" x14ac:dyDescent="0.25">
      <c r="A248" s="64"/>
      <c r="B248" s="43"/>
      <c r="C248" s="44"/>
      <c r="D248" s="45"/>
      <c r="E248" s="46"/>
      <c r="F248" s="65"/>
    </row>
    <row r="249" spans="1:7" ht="15" customHeight="1" x14ac:dyDescent="0.25">
      <c r="A249" s="66">
        <v>4</v>
      </c>
      <c r="B249" s="47" t="s">
        <v>11</v>
      </c>
      <c r="C249" s="48"/>
      <c r="D249" s="49"/>
      <c r="E249" s="50"/>
      <c r="F249" s="67">
        <f t="shared" ref="F249" si="2">E249*C249</f>
        <v>0</v>
      </c>
    </row>
    <row r="250" spans="1:7" ht="15" customHeight="1" x14ac:dyDescent="0.25">
      <c r="A250" s="15"/>
      <c r="B250" s="16"/>
      <c r="C250" s="11"/>
      <c r="D250" s="12"/>
      <c r="E250" s="13"/>
      <c r="F250" s="14"/>
    </row>
    <row r="251" spans="1:7" ht="15" customHeight="1" x14ac:dyDescent="0.25">
      <c r="A251" s="17"/>
      <c r="B251" s="18" t="s">
        <v>10</v>
      </c>
      <c r="C251" s="11" t="s">
        <v>1</v>
      </c>
      <c r="D251" s="12">
        <v>1</v>
      </c>
      <c r="E251" s="13"/>
      <c r="F251" s="14">
        <f>D251*E251</f>
        <v>0</v>
      </c>
    </row>
    <row r="252" spans="1:7" ht="15" customHeight="1" x14ac:dyDescent="0.25">
      <c r="A252" s="17"/>
      <c r="B252" s="23" t="s">
        <v>13</v>
      </c>
      <c r="C252" s="11"/>
      <c r="D252" s="12"/>
      <c r="E252" s="13"/>
      <c r="F252" s="14">
        <v>0</v>
      </c>
    </row>
    <row r="253" spans="1:7" ht="15" customHeight="1" x14ac:dyDescent="0.25">
      <c r="A253" s="17"/>
      <c r="B253" s="23" t="s">
        <v>6</v>
      </c>
      <c r="C253" s="11"/>
      <c r="D253" s="12"/>
      <c r="E253" s="13"/>
      <c r="F253" s="14">
        <v>0</v>
      </c>
    </row>
    <row r="254" spans="1:7" ht="15" customHeight="1" x14ac:dyDescent="0.25">
      <c r="A254" s="17"/>
      <c r="B254" s="23" t="s">
        <v>88</v>
      </c>
      <c r="C254" s="11"/>
      <c r="D254" s="12"/>
      <c r="E254" s="13"/>
      <c r="F254" s="14">
        <v>0</v>
      </c>
    </row>
    <row r="255" spans="1:7" ht="15" customHeight="1" thickBot="1" x14ac:dyDescent="0.3">
      <c r="A255" s="60"/>
      <c r="B255" s="39"/>
      <c r="C255" s="40"/>
      <c r="D255" s="41"/>
      <c r="E255" s="42"/>
      <c r="F255" s="61">
        <f t="shared" ref="F255" si="3">E255*C255</f>
        <v>0</v>
      </c>
    </row>
    <row r="256" spans="1:7" ht="15" customHeight="1" thickBot="1" x14ac:dyDescent="0.3">
      <c r="A256" s="63"/>
      <c r="B256" s="107" t="s">
        <v>137</v>
      </c>
      <c r="C256" s="108"/>
      <c r="D256" s="108"/>
      <c r="E256" s="109"/>
      <c r="F256" s="62">
        <f>F251</f>
        <v>0</v>
      </c>
      <c r="G256" s="71">
        <f>F256*$I$260</f>
        <v>0</v>
      </c>
    </row>
    <row r="257" spans="1:10" ht="15.75" customHeight="1" x14ac:dyDescent="0.25">
      <c r="A257" s="17"/>
      <c r="B257" s="16"/>
      <c r="C257" s="11"/>
      <c r="D257" s="12"/>
      <c r="E257" s="13"/>
      <c r="F257" s="14"/>
    </row>
    <row r="258" spans="1:10" ht="15.75" customHeight="1" thickBot="1" x14ac:dyDescent="0.3">
      <c r="A258" s="17"/>
      <c r="B258" s="16"/>
      <c r="C258" s="11"/>
      <c r="D258" s="12"/>
      <c r="E258" s="13"/>
      <c r="F258" s="14"/>
    </row>
    <row r="259" spans="1:10" ht="23.25" customHeight="1" thickBot="1" x14ac:dyDescent="0.3">
      <c r="A259" s="125" t="s">
        <v>2</v>
      </c>
      <c r="B259" s="126"/>
      <c r="C259" s="126"/>
      <c r="D259" s="126"/>
      <c r="E259" s="126"/>
      <c r="F259" s="127"/>
      <c r="G259" s="72"/>
    </row>
    <row r="260" spans="1:10" ht="16.5" customHeight="1" x14ac:dyDescent="0.25">
      <c r="A260" s="36"/>
      <c r="B260" s="37"/>
      <c r="C260" s="29"/>
      <c r="D260" s="30"/>
      <c r="E260" s="31"/>
      <c r="F260" s="32">
        <v>0</v>
      </c>
    </row>
    <row r="261" spans="1:10" ht="15" customHeight="1" x14ac:dyDescent="0.25">
      <c r="A261" s="75">
        <f>A3</f>
        <v>2</v>
      </c>
      <c r="B261" s="74" t="str">
        <f>B3</f>
        <v>DESCRIPTION DES TRAVAUX SERVICE CHIMIOTHERAPIE</v>
      </c>
      <c r="C261" s="113">
        <f>F206</f>
        <v>0</v>
      </c>
      <c r="D261" s="114"/>
      <c r="E261" s="114"/>
      <c r="F261" s="115"/>
      <c r="G261" s="71"/>
      <c r="I261" s="71"/>
    </row>
    <row r="262" spans="1:10" ht="15" customHeight="1" x14ac:dyDescent="0.25">
      <c r="A262" s="19"/>
      <c r="B262" s="20"/>
      <c r="C262" s="26"/>
      <c r="D262" s="27"/>
      <c r="E262" s="28"/>
      <c r="F262" s="25"/>
      <c r="G262" s="71"/>
      <c r="I262" s="71"/>
    </row>
    <row r="263" spans="1:10" ht="15" customHeight="1" x14ac:dyDescent="0.25">
      <c r="A263" s="19" t="str">
        <f>A5</f>
        <v>2.1</v>
      </c>
      <c r="B263" s="21" t="str">
        <f>B5</f>
        <v>Etudes d'exécution à la charge de l'entreprise</v>
      </c>
      <c r="C263" s="116">
        <f>F10</f>
        <v>0</v>
      </c>
      <c r="D263" s="117"/>
      <c r="E263" s="117"/>
      <c r="F263" s="118"/>
      <c r="G263" s="71"/>
      <c r="I263" s="71"/>
      <c r="J263" s="71"/>
    </row>
    <row r="264" spans="1:10" ht="15" customHeight="1" x14ac:dyDescent="0.25">
      <c r="A264" s="19"/>
      <c r="B264" s="20"/>
      <c r="C264" s="26"/>
      <c r="D264" s="27"/>
      <c r="E264" s="28"/>
      <c r="F264" s="25"/>
      <c r="G264" s="71"/>
      <c r="I264" s="71"/>
    </row>
    <row r="265" spans="1:10" ht="15" customHeight="1" x14ac:dyDescent="0.25">
      <c r="A265" s="19" t="str">
        <f>A12</f>
        <v>2.2</v>
      </c>
      <c r="B265" s="21" t="str">
        <f>B12</f>
        <v>Plomberie</v>
      </c>
      <c r="C265" s="116">
        <f>F96</f>
        <v>0</v>
      </c>
      <c r="D265" s="117"/>
      <c r="E265" s="117"/>
      <c r="F265" s="118"/>
      <c r="G265" s="71"/>
      <c r="I265" s="71"/>
      <c r="J265" s="71"/>
    </row>
    <row r="266" spans="1:10" ht="15" customHeight="1" x14ac:dyDescent="0.25">
      <c r="A266" s="19"/>
      <c r="B266" s="20"/>
      <c r="C266" s="26"/>
      <c r="D266" s="27"/>
      <c r="E266" s="28"/>
      <c r="F266" s="25"/>
      <c r="G266" s="71"/>
      <c r="I266" s="71"/>
    </row>
    <row r="267" spans="1:10" ht="15" customHeight="1" x14ac:dyDescent="0.25">
      <c r="A267" s="19" t="str">
        <f>A98</f>
        <v>2.3</v>
      </c>
      <c r="B267" s="21" t="str">
        <f>B98</f>
        <v>Chauffage</v>
      </c>
      <c r="C267" s="116">
        <f>F113</f>
        <v>0</v>
      </c>
      <c r="D267" s="117"/>
      <c r="E267" s="117"/>
      <c r="F267" s="118"/>
      <c r="G267" s="71"/>
      <c r="I267" s="71"/>
    </row>
    <row r="268" spans="1:10" ht="15" customHeight="1" x14ac:dyDescent="0.25">
      <c r="A268" s="19"/>
      <c r="B268" s="20"/>
      <c r="C268" s="26"/>
      <c r="D268" s="27"/>
      <c r="E268" s="28"/>
      <c r="F268" s="25"/>
      <c r="G268" s="71"/>
      <c r="I268" s="71"/>
    </row>
    <row r="269" spans="1:10" ht="15" customHeight="1" x14ac:dyDescent="0.25">
      <c r="A269" s="19" t="str">
        <f>A115</f>
        <v>2.4</v>
      </c>
      <c r="B269" s="21" t="str">
        <f>B115</f>
        <v>Ventilation</v>
      </c>
      <c r="C269" s="116">
        <f>F150</f>
        <v>0</v>
      </c>
      <c r="D269" s="117"/>
      <c r="E269" s="117"/>
      <c r="F269" s="118"/>
      <c r="G269" s="71"/>
      <c r="I269" s="71"/>
    </row>
    <row r="270" spans="1:10" ht="15" customHeight="1" x14ac:dyDescent="0.25">
      <c r="A270" s="19"/>
      <c r="B270" s="20"/>
      <c r="C270" s="26"/>
      <c r="D270" s="27"/>
      <c r="E270" s="28"/>
      <c r="F270" s="25"/>
      <c r="G270" s="71"/>
      <c r="I270" s="71"/>
    </row>
    <row r="271" spans="1:10" ht="15" customHeight="1" x14ac:dyDescent="0.25">
      <c r="A271" s="19" t="str">
        <f>A152</f>
        <v>2.5</v>
      </c>
      <c r="B271" s="21" t="str">
        <f>B152</f>
        <v>Climatisation</v>
      </c>
      <c r="C271" s="116">
        <f>F173</f>
        <v>0</v>
      </c>
      <c r="D271" s="117"/>
      <c r="E271" s="117"/>
      <c r="F271" s="118"/>
      <c r="G271" s="71"/>
      <c r="I271" s="71"/>
    </row>
    <row r="272" spans="1:10" ht="15" customHeight="1" x14ac:dyDescent="0.25">
      <c r="A272" s="19"/>
      <c r="B272" s="20"/>
      <c r="C272" s="26"/>
      <c r="D272" s="27"/>
      <c r="E272" s="28"/>
      <c r="F272" s="25"/>
      <c r="G272" s="71"/>
      <c r="I272" s="71"/>
    </row>
    <row r="273" spans="1:10" ht="15" customHeight="1" x14ac:dyDescent="0.25">
      <c r="A273" s="19" t="str">
        <f>A175</f>
        <v>2.6</v>
      </c>
      <c r="B273" s="21" t="str">
        <f>B175</f>
        <v>Percements - carottage et rebouchage</v>
      </c>
      <c r="C273" s="116">
        <f>F180</f>
        <v>0</v>
      </c>
      <c r="D273" s="117"/>
      <c r="E273" s="117"/>
      <c r="F273" s="118"/>
      <c r="G273" s="71"/>
      <c r="I273" s="71"/>
    </row>
    <row r="274" spans="1:10" ht="15" customHeight="1" x14ac:dyDescent="0.25">
      <c r="A274" s="19"/>
      <c r="B274" s="20"/>
      <c r="C274" s="26"/>
      <c r="D274" s="27"/>
      <c r="E274" s="28"/>
      <c r="F274" s="25"/>
      <c r="G274" s="71"/>
      <c r="I274" s="71"/>
    </row>
    <row r="275" spans="1:10" ht="15" customHeight="1" x14ac:dyDescent="0.25">
      <c r="A275" s="19" t="str">
        <f>A182</f>
        <v>2.7</v>
      </c>
      <c r="B275" s="21" t="str">
        <f>B182</f>
        <v>Mise en service, réglage et contrôle</v>
      </c>
      <c r="C275" s="116">
        <f>F186</f>
        <v>0</v>
      </c>
      <c r="D275" s="117"/>
      <c r="E275" s="117"/>
      <c r="F275" s="118"/>
      <c r="G275" s="71"/>
      <c r="I275" s="71"/>
    </row>
    <row r="276" spans="1:10" ht="15" customHeight="1" x14ac:dyDescent="0.25">
      <c r="A276" s="19"/>
      <c r="B276" s="20"/>
      <c r="C276" s="26"/>
      <c r="D276" s="27"/>
      <c r="E276" s="28"/>
      <c r="F276" s="25"/>
      <c r="G276" s="71"/>
      <c r="I276" s="71"/>
    </row>
    <row r="277" spans="1:10" ht="15" customHeight="1" x14ac:dyDescent="0.25">
      <c r="A277" s="19" t="str">
        <f>A188</f>
        <v>2.8</v>
      </c>
      <c r="B277" s="21" t="str">
        <f>B188</f>
        <v>Repérage - Identification</v>
      </c>
      <c r="C277" s="116">
        <f>F192</f>
        <v>0</v>
      </c>
      <c r="D277" s="117"/>
      <c r="E277" s="117"/>
      <c r="F277" s="118"/>
      <c r="G277" s="71"/>
      <c r="I277" s="71"/>
    </row>
    <row r="278" spans="1:10" ht="15" customHeight="1" x14ac:dyDescent="0.25">
      <c r="A278" s="19"/>
      <c r="B278" s="20"/>
      <c r="C278" s="26"/>
      <c r="D278" s="27"/>
      <c r="E278" s="28"/>
      <c r="F278" s="25"/>
      <c r="G278" s="71"/>
      <c r="I278" s="71"/>
    </row>
    <row r="279" spans="1:10" ht="15" customHeight="1" x14ac:dyDescent="0.25">
      <c r="A279" s="19" t="str">
        <f>A194</f>
        <v>2.9</v>
      </c>
      <c r="B279" s="21" t="str">
        <f>B194</f>
        <v>Dossier des Ouvrages Exécutés</v>
      </c>
      <c r="C279" s="116">
        <f>F198</f>
        <v>0</v>
      </c>
      <c r="D279" s="117"/>
      <c r="E279" s="117"/>
      <c r="F279" s="118"/>
      <c r="G279" s="71"/>
      <c r="I279" s="71"/>
    </row>
    <row r="280" spans="1:10" ht="15" customHeight="1" x14ac:dyDescent="0.25">
      <c r="A280" s="19"/>
      <c r="B280" s="20"/>
      <c r="C280" s="26"/>
      <c r="D280" s="27"/>
      <c r="E280" s="28"/>
      <c r="F280" s="25"/>
      <c r="G280" s="71"/>
      <c r="I280" s="71"/>
    </row>
    <row r="281" spans="1:10" ht="15" customHeight="1" x14ac:dyDescent="0.25">
      <c r="A281" s="19" t="str">
        <f>A200</f>
        <v>2.10</v>
      </c>
      <c r="B281" s="21" t="str">
        <f>B200</f>
        <v>Formation des utilisateurs</v>
      </c>
      <c r="C281" s="116">
        <f>F204</f>
        <v>0</v>
      </c>
      <c r="D281" s="117"/>
      <c r="E281" s="117"/>
      <c r="F281" s="118"/>
      <c r="G281" s="71"/>
      <c r="I281" s="71"/>
    </row>
    <row r="282" spans="1:10" ht="16.5" customHeight="1" x14ac:dyDescent="0.25">
      <c r="A282" s="36"/>
      <c r="B282" s="37"/>
      <c r="C282" s="29"/>
      <c r="D282" s="30"/>
      <c r="E282" s="31"/>
      <c r="F282" s="32">
        <v>0</v>
      </c>
    </row>
    <row r="283" spans="1:10" ht="15" customHeight="1" x14ac:dyDescent="0.25">
      <c r="A283" s="75">
        <f>A209</f>
        <v>3</v>
      </c>
      <c r="B283" s="74" t="str">
        <f>B209</f>
        <v>DESCRIPTION DES TRAVAUX SERVICE EEG</v>
      </c>
      <c r="C283" s="113">
        <f>F246</f>
        <v>0</v>
      </c>
      <c r="D283" s="114"/>
      <c r="E283" s="114"/>
      <c r="F283" s="115"/>
      <c r="G283" s="71"/>
      <c r="I283" s="71"/>
    </row>
    <row r="284" spans="1:10" ht="15" customHeight="1" x14ac:dyDescent="0.25">
      <c r="A284" s="19"/>
      <c r="B284" s="20"/>
      <c r="C284" s="26"/>
      <c r="D284" s="27"/>
      <c r="E284" s="28"/>
      <c r="F284" s="25"/>
      <c r="G284" s="71"/>
      <c r="I284" s="71"/>
    </row>
    <row r="285" spans="1:10" ht="15" customHeight="1" x14ac:dyDescent="0.25">
      <c r="A285" s="19" t="str">
        <f>A211</f>
        <v>3.1</v>
      </c>
      <c r="B285" s="21" t="str">
        <f>B211</f>
        <v>Plomberie</v>
      </c>
      <c r="C285" s="116">
        <f>F32</f>
        <v>0</v>
      </c>
      <c r="D285" s="117"/>
      <c r="E285" s="117"/>
      <c r="F285" s="118"/>
      <c r="G285" s="71"/>
      <c r="I285" s="71"/>
      <c r="J285" s="71"/>
    </row>
    <row r="286" spans="1:10" ht="15" customHeight="1" x14ac:dyDescent="0.25">
      <c r="A286" s="19"/>
      <c r="B286" s="20"/>
      <c r="C286" s="26"/>
      <c r="D286" s="27"/>
      <c r="E286" s="28"/>
      <c r="F286" s="25"/>
      <c r="G286" s="71"/>
      <c r="I286" s="71"/>
    </row>
    <row r="287" spans="1:10" ht="15" customHeight="1" x14ac:dyDescent="0.25">
      <c r="A287" s="19" t="str">
        <f>A234</f>
        <v>3.2</v>
      </c>
      <c r="B287" s="21" t="str">
        <f>B234</f>
        <v>Chauffage</v>
      </c>
      <c r="C287" s="116">
        <f>F118</f>
        <v>0</v>
      </c>
      <c r="D287" s="117"/>
      <c r="E287" s="117"/>
      <c r="F287" s="118"/>
      <c r="G287" s="71"/>
      <c r="I287" s="71"/>
      <c r="J287" s="71"/>
    </row>
    <row r="288" spans="1:10" ht="15" customHeight="1" x14ac:dyDescent="0.25">
      <c r="A288" s="19"/>
      <c r="B288" s="20"/>
      <c r="C288" s="26"/>
      <c r="D288" s="27"/>
      <c r="E288" s="28"/>
      <c r="F288" s="25"/>
      <c r="G288" s="71"/>
      <c r="I288" s="71"/>
    </row>
    <row r="289" spans="1:11" ht="15" customHeight="1" x14ac:dyDescent="0.25">
      <c r="A289" s="19" t="str">
        <f>A238</f>
        <v>3.3</v>
      </c>
      <c r="B289" s="21" t="str">
        <f>B238</f>
        <v>Ventilation</v>
      </c>
      <c r="C289" s="116">
        <f>F135</f>
        <v>0</v>
      </c>
      <c r="D289" s="117"/>
      <c r="E289" s="117"/>
      <c r="F289" s="118"/>
      <c r="G289" s="71"/>
      <c r="I289" s="71"/>
    </row>
    <row r="290" spans="1:11" ht="15" customHeight="1" x14ac:dyDescent="0.25">
      <c r="A290" s="19"/>
      <c r="B290" s="20"/>
      <c r="C290" s="26"/>
      <c r="D290" s="27"/>
      <c r="E290" s="28"/>
      <c r="F290" s="25"/>
      <c r="G290" s="71"/>
      <c r="I290" s="71"/>
    </row>
    <row r="291" spans="1:11" ht="15" customHeight="1" x14ac:dyDescent="0.25">
      <c r="A291" s="19" t="str">
        <f>A242</f>
        <v>3.4</v>
      </c>
      <c r="B291" s="21" t="str">
        <f>B242</f>
        <v>Climatisation</v>
      </c>
      <c r="C291" s="116">
        <f>F172</f>
        <v>0</v>
      </c>
      <c r="D291" s="117"/>
      <c r="E291" s="117"/>
      <c r="F291" s="118"/>
      <c r="G291" s="71"/>
      <c r="I291" s="71"/>
    </row>
    <row r="292" spans="1:11" ht="15" customHeight="1" x14ac:dyDescent="0.25">
      <c r="A292" s="19"/>
      <c r="B292" s="20"/>
      <c r="C292" s="26"/>
      <c r="D292" s="27"/>
      <c r="E292" s="28"/>
      <c r="F292" s="25"/>
      <c r="G292" s="71"/>
      <c r="I292" s="71"/>
    </row>
    <row r="293" spans="1:11" ht="15" customHeight="1" x14ac:dyDescent="0.25">
      <c r="A293" s="75">
        <f>A249</f>
        <v>4</v>
      </c>
      <c r="B293" s="74" t="str">
        <f>B249</f>
        <v>PRESCRIPTIONS GENERALES</v>
      </c>
      <c r="C293" s="113">
        <f>F256</f>
        <v>0</v>
      </c>
      <c r="D293" s="114"/>
      <c r="E293" s="114"/>
      <c r="F293" s="115"/>
      <c r="G293" s="71"/>
      <c r="I293" s="71"/>
    </row>
    <row r="294" spans="1:11" ht="15" customHeight="1" thickBot="1" x14ac:dyDescent="0.3">
      <c r="A294" s="33"/>
      <c r="B294" s="24"/>
      <c r="C294" s="7"/>
      <c r="D294" s="8"/>
      <c r="E294" s="9"/>
      <c r="F294" s="10">
        <v>0</v>
      </c>
    </row>
    <row r="295" spans="1:11" ht="30.75" customHeight="1" thickBot="1" x14ac:dyDescent="0.3">
      <c r="A295" s="121" t="s">
        <v>89</v>
      </c>
      <c r="B295" s="121"/>
      <c r="C295" s="122">
        <f>C261+C283+C293</f>
        <v>0</v>
      </c>
      <c r="D295" s="122"/>
      <c r="E295" s="122"/>
      <c r="F295" s="122"/>
      <c r="G295" s="71"/>
      <c r="I295" s="71"/>
      <c r="J295" s="71"/>
      <c r="K295" s="73"/>
    </row>
    <row r="296" spans="1:11" ht="15.75" thickBot="1" x14ac:dyDescent="0.3">
      <c r="A296" s="34"/>
      <c r="B296" s="35"/>
      <c r="C296" s="7"/>
      <c r="D296" s="8"/>
      <c r="E296" s="9"/>
      <c r="F296" s="10">
        <v>0</v>
      </c>
    </row>
    <row r="297" spans="1:11" ht="20.100000000000001" customHeight="1" thickBot="1" x14ac:dyDescent="0.3">
      <c r="A297" s="121" t="s">
        <v>5</v>
      </c>
      <c r="B297" s="121"/>
      <c r="C297" s="123">
        <f>C295*0.2</f>
        <v>0</v>
      </c>
      <c r="D297" s="123"/>
      <c r="E297" s="123"/>
      <c r="F297" s="123"/>
    </row>
    <row r="298" spans="1:11" ht="15.75" thickBot="1" x14ac:dyDescent="0.3">
      <c r="A298" s="34"/>
      <c r="B298" s="35"/>
      <c r="C298" s="7"/>
      <c r="D298" s="8"/>
      <c r="E298" s="9"/>
      <c r="F298" s="10">
        <v>0</v>
      </c>
    </row>
    <row r="299" spans="1:11" ht="30" customHeight="1" thickBot="1" x14ac:dyDescent="0.3">
      <c r="A299" s="121" t="s">
        <v>90</v>
      </c>
      <c r="B299" s="121"/>
      <c r="C299" s="124">
        <f>C295+C297</f>
        <v>0</v>
      </c>
      <c r="D299" s="124"/>
      <c r="E299" s="124"/>
      <c r="F299" s="124"/>
    </row>
  </sheetData>
  <mergeCells count="51">
    <mergeCell ref="C293:F293"/>
    <mergeCell ref="A259:F259"/>
    <mergeCell ref="C261:F261"/>
    <mergeCell ref="C263:F263"/>
    <mergeCell ref="C267:F267"/>
    <mergeCell ref="C269:F269"/>
    <mergeCell ref="C265:F265"/>
    <mergeCell ref="C273:F273"/>
    <mergeCell ref="C275:F275"/>
    <mergeCell ref="C277:F277"/>
    <mergeCell ref="C279:F279"/>
    <mergeCell ref="C281:F281"/>
    <mergeCell ref="C287:F287"/>
    <mergeCell ref="C289:F289"/>
    <mergeCell ref="C291:F291"/>
    <mergeCell ref="A295:B295"/>
    <mergeCell ref="C295:F295"/>
    <mergeCell ref="A297:B297"/>
    <mergeCell ref="C297:F297"/>
    <mergeCell ref="A299:B299"/>
    <mergeCell ref="C299:F299"/>
    <mergeCell ref="B10:E10"/>
    <mergeCell ref="B96:E96"/>
    <mergeCell ref="B206:E206"/>
    <mergeCell ref="B150:E150"/>
    <mergeCell ref="B173:E173"/>
    <mergeCell ref="B113:E113"/>
    <mergeCell ref="B180:E180"/>
    <mergeCell ref="B186:E186"/>
    <mergeCell ref="B192:E192"/>
    <mergeCell ref="B198:E198"/>
    <mergeCell ref="B204:E204"/>
    <mergeCell ref="B24:E24"/>
    <mergeCell ref="B31:E31"/>
    <mergeCell ref="B80:E80"/>
    <mergeCell ref="B87:E87"/>
    <mergeCell ref="B94:E94"/>
    <mergeCell ref="B246:E246"/>
    <mergeCell ref="B232:E232"/>
    <mergeCell ref="C283:F283"/>
    <mergeCell ref="C285:F285"/>
    <mergeCell ref="B104:E104"/>
    <mergeCell ref="C271:F271"/>
    <mergeCell ref="B256:E256"/>
    <mergeCell ref="B111:E111"/>
    <mergeCell ref="B136:E136"/>
    <mergeCell ref="B127:E127"/>
    <mergeCell ref="B142:E142"/>
    <mergeCell ref="B148:E148"/>
    <mergeCell ref="B164:E164"/>
    <mergeCell ref="B171:E171"/>
  </mergeCells>
  <conditionalFormatting sqref="C261 F32:F79">
    <cfRule type="cellIs" dxfId="29" priority="263" operator="equal">
      <formula>0</formula>
    </cfRule>
  </conditionalFormatting>
  <conditionalFormatting sqref="C267">
    <cfRule type="cellIs" dxfId="28" priority="284" operator="equal">
      <formula>0</formula>
    </cfRule>
  </conditionalFormatting>
  <conditionalFormatting sqref="C269">
    <cfRule type="cellIs" dxfId="27" priority="283" operator="equal">
      <formula>0</formula>
    </cfRule>
  </conditionalFormatting>
  <conditionalFormatting sqref="C271 C273 C275 C277 C279 C281">
    <cfRule type="cellIs" dxfId="26" priority="282" operator="equal">
      <formula>0</formula>
    </cfRule>
  </conditionalFormatting>
  <conditionalFormatting sqref="C283">
    <cfRule type="cellIs" dxfId="25" priority="2" operator="equal">
      <formula>0</formula>
    </cfRule>
  </conditionalFormatting>
  <conditionalFormatting sqref="C285 C287">
    <cfRule type="cellIs" dxfId="24" priority="5" operator="equal">
      <formula>0</formula>
    </cfRule>
  </conditionalFormatting>
  <conditionalFormatting sqref="C289">
    <cfRule type="cellIs" dxfId="23" priority="4" operator="equal">
      <formula>0</formula>
    </cfRule>
  </conditionalFormatting>
  <conditionalFormatting sqref="C291">
    <cfRule type="cellIs" dxfId="22" priority="3" operator="equal">
      <formula>0</formula>
    </cfRule>
  </conditionalFormatting>
  <conditionalFormatting sqref="C293">
    <cfRule type="cellIs" dxfId="21" priority="281" operator="equal">
      <formula>0</formula>
    </cfRule>
  </conditionalFormatting>
  <conditionalFormatting sqref="C297">
    <cfRule type="cellIs" dxfId="20" priority="287" operator="equal">
      <formula>0</formula>
    </cfRule>
  </conditionalFormatting>
  <conditionalFormatting sqref="C299">
    <cfRule type="cellIs" dxfId="19" priority="286" operator="equal">
      <formula>0</formula>
    </cfRule>
  </conditionalFormatting>
  <conditionalFormatting sqref="E205">
    <cfRule type="cellIs" dxfId="18" priority="201" operator="equal">
      <formula>0</formula>
    </cfRule>
  </conditionalFormatting>
  <conditionalFormatting sqref="E245">
    <cfRule type="cellIs" dxfId="17" priority="6" operator="equal">
      <formula>0</formula>
    </cfRule>
  </conditionalFormatting>
  <conditionalFormatting sqref="E255">
    <cfRule type="cellIs" dxfId="16" priority="63" operator="equal">
      <formula>0</formula>
    </cfRule>
  </conditionalFormatting>
  <conditionalFormatting sqref="F2:F9">
    <cfRule type="cellIs" dxfId="15" priority="265" operator="equal">
      <formula>0</formula>
    </cfRule>
  </conditionalFormatting>
  <conditionalFormatting sqref="F11:F23">
    <cfRule type="cellIs" dxfId="14" priority="87" operator="equal">
      <formula>0</formula>
    </cfRule>
  </conditionalFormatting>
  <conditionalFormatting sqref="F25:F30 F81:F86 F95 F112 F143:F147 F149 F172 A259 C295">
    <cfRule type="cellIs" dxfId="13" priority="288" operator="equal">
      <formula>0</formula>
    </cfRule>
  </conditionalFormatting>
  <conditionalFormatting sqref="F128:F135 F151:F163 F165:F170 F205:F224 C263 C265 F226:F231">
    <cfRule type="cellIs" dxfId="12" priority="285" operator="equal">
      <formula>0</formula>
    </cfRule>
  </conditionalFormatting>
  <conditionalFormatting sqref="F88:F93">
    <cfRule type="cellIs" dxfId="11" priority="58" operator="equal">
      <formula>0</formula>
    </cfRule>
  </conditionalFormatting>
  <conditionalFormatting sqref="F97:F103">
    <cfRule type="cellIs" dxfId="10" priority="16" operator="equal">
      <formula>0</formula>
    </cfRule>
  </conditionalFormatting>
  <conditionalFormatting sqref="F105:F110">
    <cfRule type="cellIs" dxfId="9" priority="84" operator="equal">
      <formula>0</formula>
    </cfRule>
  </conditionalFormatting>
  <conditionalFormatting sqref="F114:F126">
    <cfRule type="cellIs" dxfId="8" priority="53" operator="equal">
      <formula>0</formula>
    </cfRule>
  </conditionalFormatting>
  <conditionalFormatting sqref="F137:F141">
    <cfRule type="cellIs" dxfId="7" priority="51" operator="equal">
      <formula>0</formula>
    </cfRule>
  </conditionalFormatting>
  <conditionalFormatting sqref="F174:F179">
    <cfRule type="cellIs" dxfId="6" priority="34" operator="equal">
      <formula>0</formula>
    </cfRule>
  </conditionalFormatting>
  <conditionalFormatting sqref="F181:F185">
    <cfRule type="cellIs" dxfId="5" priority="30" operator="equal">
      <formula>0</formula>
    </cfRule>
  </conditionalFormatting>
  <conditionalFormatting sqref="F187:F191">
    <cfRule type="cellIs" dxfId="4" priority="27" operator="equal">
      <formula>0</formula>
    </cfRule>
  </conditionalFormatting>
  <conditionalFormatting sqref="F193:F197">
    <cfRule type="cellIs" dxfId="3" priority="24" operator="equal">
      <formula>0</formula>
    </cfRule>
  </conditionalFormatting>
  <conditionalFormatting sqref="F199:F203">
    <cfRule type="cellIs" dxfId="2" priority="21" operator="equal">
      <formula>0</formula>
    </cfRule>
  </conditionalFormatting>
  <conditionalFormatting sqref="F233:F299">
    <cfRule type="cellIs" dxfId="1" priority="7" operator="equal">
      <formula>0</formula>
    </cfRule>
  </conditionalFormatting>
  <conditionalFormatting sqref="F225">
    <cfRule type="cellIs" dxfId="0" priority="1" operator="equal">
      <formula>0</formula>
    </cfRule>
  </conditionalFormatting>
  <pageMargins left="0.35433070866141736" right="0.35433070866141736" top="0.74803149606299213" bottom="0.74803149606299213" header="0.31496062992125984" footer="0.31496062992125984"/>
  <pageSetup paperSize="9" orientation="portrait" r:id="rId1"/>
  <headerFooter>
    <oddHeader xml:space="preserve">&amp;L&amp;"Berlin Sans FB,Normal"&amp;8Centre Hospitalier Louis PASTEUR de DOLE
Rénovation 2C - CHIMIIOTHERAPIE&amp;R&amp;"Berlin Sans FB,Normal"&amp;8&amp;K000000DCE - CCTP LOT 5 Plomberie - CVC
indA du 07/10/2025
</oddHeader>
    <oddFooter>&amp;LFEBUS Ingénierie&amp;CAffaire n° 25-009&amp;R&amp;P/&amp;N</oddFooter>
  </headerFooter>
  <rowBreaks count="7" manualBreakCount="7">
    <brk id="40" max="5" man="1"/>
    <brk id="73" max="5" man="1"/>
    <brk id="113" max="5" man="1"/>
    <brk id="151" max="5" man="1"/>
    <brk id="193" max="5" man="1"/>
    <brk id="233" max="5" man="1"/>
    <brk id="2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5</vt:lpstr>
      <vt:lpstr>'Lot 5'!Impression_des_titres</vt:lpstr>
      <vt:lpstr>'Lot 5'!Zone_d_impression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Auriane MASSET</cp:lastModifiedBy>
  <cp:lastPrinted>2025-10-07T08:55:55Z</cp:lastPrinted>
  <dcterms:created xsi:type="dcterms:W3CDTF">2011-11-01T08:18:58Z</dcterms:created>
  <dcterms:modified xsi:type="dcterms:W3CDTF">2025-10-07T08:58:39Z</dcterms:modified>
</cp:coreProperties>
</file>